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1 перечень МКД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'1 перечень МКД'!$3:$7</definedName>
    <definedName name="_xlnm.Print_Area" localSheetId="0">'1 перечень МКД'!$A$1:$Q$95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<sst xmlns="http://schemas.openxmlformats.org/spreadsheetml/2006/main" count="241" uniqueCount="131">
  <si>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</si>
  <si>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</si>
  <si>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</si>
  <si>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</si>
  <si>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</si>
  <si>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</si>
  <si>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</si>
  <si>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</si>
  <si>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</si>
  <si>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</si>
  <si>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</si>
  <si>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</si>
  <si>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</si>
  <si>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</si>
  <si>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</si>
  <si>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</si>
  <si>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</si>
  <si>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</si>
  <si>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</si>
  <si>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</si>
  <si>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</si>
  <si>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Х</t>
  </si>
  <si>
    <t>г. Алушта</t>
  </si>
  <si>
    <t>-</t>
  </si>
  <si>
    <t>ж/б</t>
  </si>
  <si>
    <t>Итого по г. Алушта:</t>
  </si>
  <si>
    <t>Итого по Джанкойскому району:</t>
  </si>
  <si>
    <t>с.Заречное, пр.Юбилейный, 1</t>
  </si>
  <si>
    <t xml:space="preserve">с.Заречное, пр.Юбилейный, 2 </t>
  </si>
  <si>
    <t>Итого по г. Ялта:</t>
  </si>
  <si>
    <t>г.Алушта, ул. Красноармейская, 1</t>
  </si>
  <si>
    <t>г.Алушта, ул. Пионерская, 16</t>
  </si>
  <si>
    <t>г.Алушта, ул. 60 лет СССР, 16, 1 секция</t>
  </si>
  <si>
    <t>г.Ялта, ул. К.Маркса, 15</t>
  </si>
  <si>
    <t>г.Ялта, ул. Боткинская, 16</t>
  </si>
  <si>
    <t>известковые блоки</t>
  </si>
  <si>
    <t>Итого по Симферопольскому району:</t>
  </si>
  <si>
    <t>с.Трудовое, ул.Стадионная, 4а</t>
  </si>
  <si>
    <t>Итого по Сакскому району:</t>
  </si>
  <si>
    <t>пгт Новофедоровка, ул.Марченко, 3</t>
  </si>
  <si>
    <t>пгт Новофедоровка, ул.Севастопольская, 18</t>
  </si>
  <si>
    <t>пгт Новофедоровка, ул.Севастопольская, 13</t>
  </si>
  <si>
    <t>с.Уютное, ул.Садовая, 45</t>
  </si>
  <si>
    <t>с.Уютное, ул.Кирова, 6</t>
  </si>
  <si>
    <t>пгт Новофедоровка, ул.Севастопольская, 16</t>
  </si>
  <si>
    <t>с.Лесновка, ул.60 лет СССР, 2</t>
  </si>
  <si>
    <t>с.Уютное, ул.Кирова, 2</t>
  </si>
  <si>
    <t>с.Уютное, ул.Кирова, 4</t>
  </si>
  <si>
    <t>ракушечник</t>
  </si>
  <si>
    <t>Итого по г. Джанкой:</t>
  </si>
  <si>
    <t>г.Джанкой ул.Советская, 65</t>
  </si>
  <si>
    <t>г.Джанкой ул.Ленина, 7</t>
  </si>
  <si>
    <t>г.Джанкой ул.Интернациональная, 48</t>
  </si>
  <si>
    <t>Итого по г. Евпатория:</t>
  </si>
  <si>
    <t>г.Евпатория, пр.Победы, 47 (2 подъезд)</t>
  </si>
  <si>
    <t>г.Евпатория, ул.9 Мая, 53</t>
  </si>
  <si>
    <t>г.Евпатория, ул.Белинского, 3</t>
  </si>
  <si>
    <t>г.Евпатория, ул.Пушкина, 15</t>
  </si>
  <si>
    <t>г.Евпатория, ул.Токарева, 14-16</t>
  </si>
  <si>
    <t>г.Евпатория, пр.Победы, 63</t>
  </si>
  <si>
    <t>г.Евпатория, ул.Сытникова, 13</t>
  </si>
  <si>
    <t>отдельный вход в каждую квартиру</t>
  </si>
  <si>
    <t>Итого по Республике Крым:</t>
  </si>
  <si>
    <t>пгт Новофедоровка, ул.Сердюкова, 8</t>
  </si>
  <si>
    <t>Итого по пгт Партенит:</t>
  </si>
  <si>
    <t>пгтПартенит, ул.Фрунзенское шоссе, 16</t>
  </si>
  <si>
    <t>Итого по Кировскому району:</t>
  </si>
  <si>
    <t>пгт. Кировское, ул. Школьная, 5</t>
  </si>
  <si>
    <t>Итого по г. Саки:</t>
  </si>
  <si>
    <t>г.Саки,ул.Революции, 1, подъезд 2</t>
  </si>
  <si>
    <t>Итого по Раздольненскому району:</t>
  </si>
  <si>
    <t>пгт Раздольное, ул.30 лет Победы, 7</t>
  </si>
  <si>
    <t>Итого по г. Симферополь:</t>
  </si>
  <si>
    <t>Итого по г. Судак:</t>
  </si>
  <si>
    <t>г.Судак, ул.Бирюзова, 6а</t>
  </si>
  <si>
    <t>г.Судак, ул.Партизанская, 15</t>
  </si>
  <si>
    <t>г.Судак, ул.Айвазовского, 23</t>
  </si>
  <si>
    <t>г.Судак, пер.Серный, 5</t>
  </si>
  <si>
    <t>г.Судак, ул.Алуштинская, 22</t>
  </si>
  <si>
    <t>мелкошту-чный камень</t>
  </si>
  <si>
    <t>5</t>
  </si>
  <si>
    <t>2</t>
  </si>
  <si>
    <t>Итого по Бахчисарайскому району:</t>
  </si>
  <si>
    <t>пгт Партенит</t>
  </si>
  <si>
    <t>г. Джанкой</t>
  </si>
  <si>
    <t>г. Евпатория</t>
  </si>
  <si>
    <t>г. Саки</t>
  </si>
  <si>
    <t>г. Симферополь</t>
  </si>
  <si>
    <t>г. Судак</t>
  </si>
  <si>
    <t>г. Ялта</t>
  </si>
  <si>
    <t>Бахчисарайский район</t>
  </si>
  <si>
    <t>Джанкойский район</t>
  </si>
  <si>
    <t>Кировский район</t>
  </si>
  <si>
    <t>Раздольненский район</t>
  </si>
  <si>
    <t>Сакский район</t>
  </si>
  <si>
    <t>Симферополький район</t>
  </si>
  <si>
    <t>Итого по Ленинскому району:</t>
  </si>
  <si>
    <t>г.Щелкино, ж/д №8(1,2)</t>
  </si>
  <si>
    <t>г.Щелкино, ж/д №19(3п)</t>
  </si>
  <si>
    <t>г.Щелкино, Ж/д №78В-2</t>
  </si>
  <si>
    <t>г.Щелкино, Ж/д №78В-3</t>
  </si>
  <si>
    <t>г.Щелкино, Ж/д №48В(1п)</t>
  </si>
  <si>
    <t>г.Щелкино, Ж/Д №60/2Б</t>
  </si>
  <si>
    <t>керам.бет</t>
  </si>
  <si>
    <t>2006-2007</t>
  </si>
  <si>
    <t>монол.бет</t>
  </si>
  <si>
    <t>камень -ракушечник</t>
  </si>
  <si>
    <t>до 1917</t>
  </si>
  <si>
    <t>бутовый камень, камень- ракушечник</t>
  </si>
  <si>
    <t>альминские блоки</t>
  </si>
  <si>
    <t>бетонные блоки</t>
  </si>
  <si>
    <t>ж/б панели</t>
  </si>
  <si>
    <t>г.Симферополь, ул. Русская, 161</t>
  </si>
  <si>
    <t>г.Симферополь, ул. Киевская/ Февральская, 103/8</t>
  </si>
  <si>
    <t>г.Симферополь, ул. Гагарина, 26</t>
  </si>
  <si>
    <t>г.Симферополь, пр. Победы,64</t>
  </si>
  <si>
    <t>г.Симферополь, ул. Киевская, 133 (2 лифта)</t>
  </si>
  <si>
    <t>г.Симферополь, ул. Лермонтова,17 (подъезд 8)</t>
  </si>
  <si>
    <t>г.Симферополь, пр. Победы, 60 (подъезды 3, 5)</t>
  </si>
  <si>
    <t>с.Верхоречье, ул.Садовая, 6</t>
  </si>
  <si>
    <t>с.Верхоречье, ул.Садовая, 7</t>
  </si>
  <si>
    <t>с.Плодовое, ул.Новоселова 1</t>
  </si>
  <si>
    <t>г.Бахчисарай ул. Крымская 10</t>
  </si>
  <si>
    <t>г.Бахчисарай ул.Фрунзе 50</t>
  </si>
  <si>
    <t>г.Бахчисарай ул. Фрунзе 56</t>
  </si>
  <si>
    <t>г.Бахчисарай ул.Строительная 14</t>
  </si>
  <si>
    <t>блоки</t>
  </si>
  <si>
    <t xml:space="preserve">ПЕРЕЧЕНЬ МНОГОКВАРТИРНЫХ ДОМОВ
в отношении которых планируется предоставление финансовой поддержки в рамках Региональной адресной программы
«Проведение капитального ремонта многоквартирных домов на территории Республики Крым в 2014 году»
</t>
  </si>
  <si>
    <t>за счет средств Фонда</t>
  </si>
  <si>
    <t>за счет средств бюджета Республики Крым</t>
  </si>
  <si>
    <t>Приложение 1
к Региональной адресной программе
«Проведение капитального ремонта многоквартирных домов на территории Республики Крым в 2014 году»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</si>
</sst>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mmm/yyyy"/>
    <numFmt numFmtId="167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43" fontId="2" fillId="0" borderId="11" xfId="65" applyFont="1" applyFill="1" applyBorder="1" applyAlignment="1">
      <alignment horizontal="center" vertical="center"/>
    </xf>
    <xf numFmtId="165" fontId="21" fillId="0" borderId="11" xfId="65" applyNumberFormat="1" applyFont="1" applyFill="1" applyBorder="1" applyAlignment="1">
      <alignment horizontal="center" vertical="center"/>
    </xf>
    <xf numFmtId="43" fontId="21" fillId="0" borderId="11" xfId="65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5" fontId="21" fillId="0" borderId="13" xfId="65" applyNumberFormat="1" applyFont="1" applyFill="1" applyBorder="1" applyAlignment="1">
      <alignment horizontal="center" vertical="center"/>
    </xf>
    <xf numFmtId="43" fontId="21" fillId="0" borderId="13" xfId="65" applyNumberFormat="1" applyFont="1" applyFill="1" applyBorder="1" applyAlignment="1">
      <alignment horizontal="center" vertical="center"/>
    </xf>
    <xf numFmtId="43" fontId="21" fillId="0" borderId="13" xfId="65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3" fontId="2" fillId="0" borderId="11" xfId="65" applyFont="1" applyBorder="1" applyAlignment="1">
      <alignment horizontal="center" vertical="center"/>
    </xf>
    <xf numFmtId="43" fontId="3" fillId="0" borderId="11" xfId="65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43" fontId="21" fillId="0" borderId="12" xfId="0" applyNumberFormat="1" applyFont="1" applyFill="1" applyBorder="1" applyAlignment="1">
      <alignment horizontal="center" vertical="center"/>
    </xf>
    <xf numFmtId="43" fontId="2" fillId="0" borderId="11" xfId="65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1" fillId="0" borderId="12" xfId="65" applyNumberFormat="1" applyFont="1" applyFill="1" applyBorder="1" applyAlignment="1">
      <alignment horizontal="center" vertical="center"/>
    </xf>
    <xf numFmtId="43" fontId="2" fillId="0" borderId="11" xfId="65" applyNumberFormat="1" applyFont="1" applyBorder="1" applyAlignment="1">
      <alignment horizontal="center" vertical="center"/>
    </xf>
    <xf numFmtId="43" fontId="2" fillId="0" borderId="11" xfId="65" applyNumberFormat="1" applyFont="1" applyFill="1" applyBorder="1" applyAlignment="1">
      <alignment horizontal="center" vertical="center" wrapText="1"/>
    </xf>
    <xf numFmtId="43" fontId="2" fillId="0" borderId="11" xfId="65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94"/>
  <sheetViews>
    <sheetView tabSelected="1" view="pageBreakPreview" zoomScaleSheetLayoutView="100" zoomScalePageLayoutView="0" workbookViewId="0" topLeftCell="A1">
      <selection activeCell="A2" sqref="A2:Q2"/>
    </sheetView>
  </sheetViews>
  <sheetFormatPr defaultColWidth="14.28125" defaultRowHeight="15"/>
  <cols>
    <col min="1" max="1" width="3.57421875" style="0" customWidth="1"/>
    <col min="2" max="2" width="33.00390625" style="0" customWidth="1"/>
    <col min="3" max="3" width="6.57421875" style="0" customWidth="1"/>
    <col min="4" max="4" width="7.421875" style="0" customWidth="1"/>
    <col min="5" max="5" width="11.57421875" style="0" customWidth="1"/>
    <col min="6" max="7" width="8.28125" style="0" customWidth="1"/>
    <col min="8" max="8" width="13.28125" style="0" customWidth="1"/>
    <col min="9" max="9" width="12.57421875" style="0" customWidth="1"/>
    <col min="10" max="10" width="12.421875" style="0" customWidth="1"/>
    <col min="11" max="11" width="9.28125" style="0" customWidth="1"/>
    <col min="12" max="12" width="15.8515625" style="0" customWidth="1"/>
    <col min="13" max="13" width="16.140625" style="0" customWidth="1"/>
    <col min="14" max="16" width="11.00390625" style="0" customWidth="1"/>
    <col min="17" max="17" width="9.28125" style="0" customWidth="1"/>
    <col min="18" max="18" width="16.140625" style="0" customWidth="1"/>
    <col min="19" max="254" width="9.140625" style="0" customWidth="1"/>
    <col min="255" max="255" width="3.57421875" style="0" customWidth="1"/>
  </cols>
  <sheetData>
    <row r="1" spans="9:17" ht="90.75" customHeight="1">
      <c r="I1" s="41"/>
      <c r="J1" s="41"/>
      <c r="K1" s="41"/>
      <c r="L1" s="41"/>
      <c r="M1" s="41"/>
      <c r="N1" s="63" t="s">
        <v>130</v>
      </c>
      <c r="O1" s="63"/>
      <c r="P1" s="63"/>
      <c r="Q1" s="63"/>
    </row>
    <row r="2" spans="1:17" ht="64.5" customHeight="1">
      <c r="A2" s="49" t="s">
        <v>127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28.5" customHeight="1">
      <c r="A3" s="50" t="s">
        <v>0</v>
      </c>
      <c r="B3" s="50" t="s">
        <v>1</v>
      </c>
      <c r="C3" s="53" t="s">
        <v>2</v>
      </c>
      <c r="D3" s="54"/>
      <c r="E3" s="55" t="s">
        <v>3</v>
      </c>
      <c r="F3" s="55" t="s">
        <v>4</v>
      </c>
      <c r="G3" s="55" t="s">
        <v>5</v>
      </c>
      <c r="H3" s="46" t="s">
        <v>6</v>
      </c>
      <c r="I3" s="58" t="s">
        <v>7</v>
      </c>
      <c r="J3" s="59"/>
      <c r="K3" s="46" t="s">
        <v>8</v>
      </c>
      <c r="L3" s="58" t="s">
        <v>9</v>
      </c>
      <c r="M3" s="60"/>
      <c r="N3" s="60"/>
      <c r="O3" s="60"/>
      <c r="P3" s="59"/>
      <c r="Q3" s="46" t="s">
        <v>10</v>
      </c>
    </row>
    <row r="4" spans="1:17" ht="15">
      <c r="A4" s="51"/>
      <c r="B4" s="51"/>
      <c r="C4" s="46" t="s">
        <v>11</v>
      </c>
      <c r="D4" s="46" t="s">
        <v>12</v>
      </c>
      <c r="E4" s="56"/>
      <c r="F4" s="56"/>
      <c r="G4" s="56"/>
      <c r="H4" s="47"/>
      <c r="I4" s="46" t="s">
        <v>13</v>
      </c>
      <c r="J4" s="46" t="s">
        <v>14</v>
      </c>
      <c r="K4" s="47"/>
      <c r="L4" s="46" t="s">
        <v>13</v>
      </c>
      <c r="M4" s="58" t="s">
        <v>15</v>
      </c>
      <c r="N4" s="60"/>
      <c r="O4" s="60"/>
      <c r="P4" s="59"/>
      <c r="Q4" s="47"/>
    </row>
    <row r="5" spans="1:17" ht="88.5" customHeight="1">
      <c r="A5" s="51"/>
      <c r="B5" s="51"/>
      <c r="C5" s="47"/>
      <c r="D5" s="47"/>
      <c r="E5" s="56"/>
      <c r="F5" s="56"/>
      <c r="G5" s="56"/>
      <c r="H5" s="48"/>
      <c r="I5" s="48"/>
      <c r="J5" s="48"/>
      <c r="K5" s="48"/>
      <c r="L5" s="48"/>
      <c r="M5" s="1" t="s">
        <v>128</v>
      </c>
      <c r="N5" s="1" t="s">
        <v>129</v>
      </c>
      <c r="O5" s="1" t="s">
        <v>16</v>
      </c>
      <c r="P5" s="1" t="s">
        <v>17</v>
      </c>
      <c r="Q5" s="47"/>
    </row>
    <row r="6" spans="1:17" ht="18.75" customHeight="1">
      <c r="A6" s="52"/>
      <c r="B6" s="52"/>
      <c r="C6" s="48"/>
      <c r="D6" s="48"/>
      <c r="E6" s="57"/>
      <c r="F6" s="57"/>
      <c r="G6" s="57"/>
      <c r="H6" s="2" t="s">
        <v>18</v>
      </c>
      <c r="I6" s="2" t="s">
        <v>18</v>
      </c>
      <c r="J6" s="2" t="s">
        <v>18</v>
      </c>
      <c r="K6" s="2" t="s">
        <v>19</v>
      </c>
      <c r="L6" s="2" t="s">
        <v>20</v>
      </c>
      <c r="M6" s="2" t="s">
        <v>20</v>
      </c>
      <c r="N6" s="2" t="s">
        <v>20</v>
      </c>
      <c r="O6" s="2" t="s">
        <v>20</v>
      </c>
      <c r="P6" s="2" t="s">
        <v>20</v>
      </c>
      <c r="Q6" s="48"/>
    </row>
    <row r="7" spans="1:17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</row>
    <row r="8" spans="1:17" s="19" customFormat="1" ht="13.5" thickBot="1">
      <c r="A8" s="61" t="s">
        <v>62</v>
      </c>
      <c r="B8" s="62"/>
      <c r="C8" s="15" t="s">
        <v>21</v>
      </c>
      <c r="D8" s="15" t="s">
        <v>21</v>
      </c>
      <c r="E8" s="15" t="s">
        <v>21</v>
      </c>
      <c r="F8" s="15" t="s">
        <v>21</v>
      </c>
      <c r="G8" s="15" t="s">
        <v>21</v>
      </c>
      <c r="H8" s="17">
        <f aca="true" t="shared" si="0" ref="H8:P8">H10+H15+H18+H23+H32+H35+H44+H51+H55+H64+H68+H70+H78+H81+H93</f>
        <v>199034.64</v>
      </c>
      <c r="I8" s="17">
        <f t="shared" si="0"/>
        <v>163795.40000000002</v>
      </c>
      <c r="J8" s="17">
        <f t="shared" si="0"/>
        <v>131985.24</v>
      </c>
      <c r="K8" s="16">
        <f t="shared" si="0"/>
        <v>8705</v>
      </c>
      <c r="L8" s="17">
        <f t="shared" si="0"/>
        <v>56900000</v>
      </c>
      <c r="M8" s="17">
        <f t="shared" si="0"/>
        <v>56900000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8"/>
    </row>
    <row r="9" spans="1:17" s="6" customFormat="1" ht="15">
      <c r="A9" s="44" t="s">
        <v>22</v>
      </c>
      <c r="B9" s="45"/>
      <c r="C9" s="7"/>
      <c r="D9" s="7"/>
      <c r="E9" s="7"/>
      <c r="F9" s="7"/>
      <c r="G9" s="7"/>
      <c r="H9" s="33"/>
      <c r="I9" s="33"/>
      <c r="J9" s="33"/>
      <c r="K9" s="7"/>
      <c r="L9" s="37"/>
      <c r="M9" s="37"/>
      <c r="N9" s="7"/>
      <c r="O9" s="7"/>
      <c r="P9" s="7"/>
      <c r="Q9" s="7"/>
    </row>
    <row r="10" spans="1:17" s="6" customFormat="1" ht="15">
      <c r="A10" s="42" t="s">
        <v>25</v>
      </c>
      <c r="B10" s="43"/>
      <c r="C10" s="5"/>
      <c r="D10" s="5"/>
      <c r="E10" s="5"/>
      <c r="F10" s="5"/>
      <c r="G10" s="5"/>
      <c r="H10" s="14">
        <f>SUM(H11:H13)</f>
        <v>7152.1</v>
      </c>
      <c r="I10" s="14">
        <f aca="true" t="shared" si="1" ref="I10:P10">SUM(I11:I13)</f>
        <v>5430.120000000001</v>
      </c>
      <c r="J10" s="14">
        <f t="shared" si="1"/>
        <v>3712.57</v>
      </c>
      <c r="K10" s="13">
        <f t="shared" si="1"/>
        <v>229</v>
      </c>
      <c r="L10" s="14">
        <f t="shared" si="1"/>
        <v>5319857</v>
      </c>
      <c r="M10" s="14">
        <f t="shared" si="1"/>
        <v>5319857</v>
      </c>
      <c r="N10" s="13">
        <f t="shared" si="1"/>
        <v>0</v>
      </c>
      <c r="O10" s="13">
        <f t="shared" si="1"/>
        <v>0</v>
      </c>
      <c r="P10" s="13">
        <f t="shared" si="1"/>
        <v>0</v>
      </c>
      <c r="Q10" s="13"/>
    </row>
    <row r="11" spans="1:17" ht="15">
      <c r="A11" s="2">
        <v>1</v>
      </c>
      <c r="B11" s="8" t="s">
        <v>30</v>
      </c>
      <c r="C11" s="9">
        <v>1985</v>
      </c>
      <c r="D11" s="9" t="s">
        <v>23</v>
      </c>
      <c r="E11" s="9" t="s">
        <v>24</v>
      </c>
      <c r="F11" s="9">
        <v>9</v>
      </c>
      <c r="G11" s="9">
        <v>1</v>
      </c>
      <c r="H11" s="34">
        <v>2005.68</v>
      </c>
      <c r="I11" s="34">
        <v>1765.1</v>
      </c>
      <c r="J11" s="34">
        <v>1235.57</v>
      </c>
      <c r="K11" s="10">
        <v>104</v>
      </c>
      <c r="L11" s="34">
        <f>M11</f>
        <v>601027</v>
      </c>
      <c r="M11" s="34">
        <v>601027</v>
      </c>
      <c r="N11" s="12">
        <v>0</v>
      </c>
      <c r="O11" s="12">
        <v>0</v>
      </c>
      <c r="P11" s="12">
        <v>0</v>
      </c>
      <c r="Q11" s="27">
        <v>42004</v>
      </c>
    </row>
    <row r="12" spans="1:17" ht="15">
      <c r="A12" s="2">
        <v>2</v>
      </c>
      <c r="B12" s="8" t="s">
        <v>31</v>
      </c>
      <c r="C12" s="9">
        <v>1974</v>
      </c>
      <c r="D12" s="9" t="s">
        <v>23</v>
      </c>
      <c r="E12" s="9" t="s">
        <v>24</v>
      </c>
      <c r="F12" s="9">
        <v>5</v>
      </c>
      <c r="G12" s="9">
        <v>5</v>
      </c>
      <c r="H12" s="34">
        <v>3945.42</v>
      </c>
      <c r="I12" s="34">
        <v>2939.42</v>
      </c>
      <c r="J12" s="34">
        <v>1782.4</v>
      </c>
      <c r="K12" s="10">
        <v>91</v>
      </c>
      <c r="L12" s="34">
        <f>M12</f>
        <v>3532140</v>
      </c>
      <c r="M12" s="34">
        <v>3532140</v>
      </c>
      <c r="N12" s="12">
        <v>0</v>
      </c>
      <c r="O12" s="12">
        <v>0</v>
      </c>
      <c r="P12" s="12">
        <v>0</v>
      </c>
      <c r="Q12" s="27">
        <v>42004</v>
      </c>
    </row>
    <row r="13" spans="1:17" ht="15">
      <c r="A13" s="2">
        <v>3</v>
      </c>
      <c r="B13" s="8" t="s">
        <v>32</v>
      </c>
      <c r="C13" s="9">
        <v>1994</v>
      </c>
      <c r="D13" s="9" t="s">
        <v>23</v>
      </c>
      <c r="E13" s="9" t="s">
        <v>24</v>
      </c>
      <c r="F13" s="9">
        <v>5</v>
      </c>
      <c r="G13" s="9">
        <v>1</v>
      </c>
      <c r="H13" s="34">
        <v>1201</v>
      </c>
      <c r="I13" s="34">
        <v>725.6</v>
      </c>
      <c r="J13" s="34">
        <v>694.6</v>
      </c>
      <c r="K13" s="10">
        <v>34</v>
      </c>
      <c r="L13" s="34">
        <f>M13</f>
        <v>1186690</v>
      </c>
      <c r="M13" s="34">
        <v>1186690</v>
      </c>
      <c r="N13" s="12">
        <v>0</v>
      </c>
      <c r="O13" s="12">
        <v>0</v>
      </c>
      <c r="P13" s="12">
        <v>0</v>
      </c>
      <c r="Q13" s="27">
        <v>42004</v>
      </c>
    </row>
    <row r="14" spans="1:17" s="6" customFormat="1" ht="15">
      <c r="A14" s="44" t="s">
        <v>83</v>
      </c>
      <c r="B14" s="45"/>
      <c r="C14" s="7"/>
      <c r="D14" s="7"/>
      <c r="E14" s="7"/>
      <c r="F14" s="7"/>
      <c r="G14" s="7"/>
      <c r="H14" s="33"/>
      <c r="I14" s="33"/>
      <c r="J14" s="33"/>
      <c r="K14" s="7"/>
      <c r="L14" s="37"/>
      <c r="M14" s="37"/>
      <c r="N14" s="7"/>
      <c r="O14" s="7"/>
      <c r="P14" s="7"/>
      <c r="Q14" s="7"/>
    </row>
    <row r="15" spans="1:17" s="6" customFormat="1" ht="15">
      <c r="A15" s="42" t="s">
        <v>64</v>
      </c>
      <c r="B15" s="43"/>
      <c r="C15" s="5"/>
      <c r="D15" s="5"/>
      <c r="E15" s="5"/>
      <c r="F15" s="5"/>
      <c r="G15" s="5"/>
      <c r="H15" s="14">
        <f aca="true" t="shared" si="2" ref="H15:P15">SUM(H16:H16)</f>
        <v>2536.8</v>
      </c>
      <c r="I15" s="14">
        <f t="shared" si="2"/>
        <v>2174</v>
      </c>
      <c r="J15" s="14">
        <f t="shared" si="2"/>
        <v>2174</v>
      </c>
      <c r="K15" s="13">
        <f t="shared" si="2"/>
        <v>83</v>
      </c>
      <c r="L15" s="14">
        <f t="shared" si="2"/>
        <v>826899</v>
      </c>
      <c r="M15" s="14">
        <f t="shared" si="2"/>
        <v>826899</v>
      </c>
      <c r="N15" s="13">
        <f t="shared" si="2"/>
        <v>0</v>
      </c>
      <c r="O15" s="13">
        <f t="shared" si="2"/>
        <v>0</v>
      </c>
      <c r="P15" s="13">
        <f t="shared" si="2"/>
        <v>0</v>
      </c>
      <c r="Q15" s="13"/>
    </row>
    <row r="16" spans="1:17" ht="25.5">
      <c r="A16" s="2">
        <v>4</v>
      </c>
      <c r="B16" s="8" t="s">
        <v>65</v>
      </c>
      <c r="C16" s="9">
        <v>1984</v>
      </c>
      <c r="D16" s="9"/>
      <c r="E16" s="9" t="s">
        <v>24</v>
      </c>
      <c r="F16" s="9">
        <v>9</v>
      </c>
      <c r="G16" s="9">
        <v>1</v>
      </c>
      <c r="H16" s="34">
        <v>2536.8</v>
      </c>
      <c r="I16" s="34">
        <v>2174</v>
      </c>
      <c r="J16" s="34">
        <v>2174</v>
      </c>
      <c r="K16" s="9">
        <v>83</v>
      </c>
      <c r="L16" s="34">
        <f>M16</f>
        <v>826899</v>
      </c>
      <c r="M16" s="34">
        <v>826899</v>
      </c>
      <c r="N16" s="12">
        <v>0</v>
      </c>
      <c r="O16" s="12">
        <v>0</v>
      </c>
      <c r="P16" s="12">
        <v>0</v>
      </c>
      <c r="Q16" s="27">
        <v>42004</v>
      </c>
    </row>
    <row r="17" spans="1:17" s="6" customFormat="1" ht="15">
      <c r="A17" s="44" t="s">
        <v>84</v>
      </c>
      <c r="B17" s="45"/>
      <c r="C17" s="7"/>
      <c r="D17" s="7"/>
      <c r="E17" s="7"/>
      <c r="F17" s="7"/>
      <c r="G17" s="7"/>
      <c r="H17" s="33"/>
      <c r="I17" s="33"/>
      <c r="J17" s="33"/>
      <c r="K17" s="7"/>
      <c r="L17" s="37"/>
      <c r="M17" s="37"/>
      <c r="N17" s="7"/>
      <c r="O17" s="7"/>
      <c r="P17" s="7"/>
      <c r="Q17" s="7"/>
    </row>
    <row r="18" spans="1:17" s="6" customFormat="1" ht="15">
      <c r="A18" s="42" t="s">
        <v>49</v>
      </c>
      <c r="B18" s="43"/>
      <c r="C18" s="5"/>
      <c r="D18" s="5"/>
      <c r="E18" s="5"/>
      <c r="F18" s="5"/>
      <c r="G18" s="5"/>
      <c r="H18" s="14">
        <f aca="true" t="shared" si="3" ref="H18:P18">SUM(H19:H21)</f>
        <v>15337.31</v>
      </c>
      <c r="I18" s="14">
        <f t="shared" si="3"/>
        <v>14011.009999999998</v>
      </c>
      <c r="J18" s="14">
        <f t="shared" si="3"/>
        <v>7823.1</v>
      </c>
      <c r="K18" s="13">
        <f t="shared" si="3"/>
        <v>536</v>
      </c>
      <c r="L18" s="14">
        <f t="shared" si="3"/>
        <v>2208370</v>
      </c>
      <c r="M18" s="14">
        <f t="shared" si="3"/>
        <v>2208370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/>
    </row>
    <row r="19" spans="1:17" ht="25.5">
      <c r="A19" s="2">
        <v>5</v>
      </c>
      <c r="B19" s="8" t="s">
        <v>50</v>
      </c>
      <c r="C19" s="10">
        <v>1992</v>
      </c>
      <c r="D19" s="9" t="s">
        <v>23</v>
      </c>
      <c r="E19" s="10" t="s">
        <v>35</v>
      </c>
      <c r="F19" s="10">
        <v>9</v>
      </c>
      <c r="G19" s="10">
        <v>2</v>
      </c>
      <c r="H19" s="34">
        <v>4699.1</v>
      </c>
      <c r="I19" s="34">
        <v>4348.3</v>
      </c>
      <c r="J19" s="34">
        <v>2502.6</v>
      </c>
      <c r="K19" s="9">
        <v>147</v>
      </c>
      <c r="L19" s="34">
        <f>M19</f>
        <v>631195</v>
      </c>
      <c r="M19" s="34">
        <v>631195</v>
      </c>
      <c r="N19" s="12">
        <v>0</v>
      </c>
      <c r="O19" s="12">
        <v>0</v>
      </c>
      <c r="P19" s="12">
        <v>0</v>
      </c>
      <c r="Q19" s="27">
        <v>42004</v>
      </c>
    </row>
    <row r="20" spans="1:17" ht="25.5">
      <c r="A20" s="2">
        <v>6</v>
      </c>
      <c r="B20" s="8" t="s">
        <v>51</v>
      </c>
      <c r="C20" s="10">
        <v>1991</v>
      </c>
      <c r="D20" s="9" t="s">
        <v>23</v>
      </c>
      <c r="E20" s="10" t="s">
        <v>35</v>
      </c>
      <c r="F20" s="10">
        <v>9</v>
      </c>
      <c r="G20" s="10">
        <v>2</v>
      </c>
      <c r="H20" s="34">
        <v>4362.79</v>
      </c>
      <c r="I20" s="34">
        <v>4097.59</v>
      </c>
      <c r="J20" s="34">
        <v>2225</v>
      </c>
      <c r="K20" s="9">
        <v>189</v>
      </c>
      <c r="L20" s="34">
        <f>M20</f>
        <v>631195</v>
      </c>
      <c r="M20" s="34">
        <v>631195</v>
      </c>
      <c r="N20" s="12">
        <v>0</v>
      </c>
      <c r="O20" s="12">
        <v>0</v>
      </c>
      <c r="P20" s="12">
        <v>0</v>
      </c>
      <c r="Q20" s="27">
        <v>42004</v>
      </c>
    </row>
    <row r="21" spans="1:17" ht="25.5">
      <c r="A21" s="2">
        <v>7</v>
      </c>
      <c r="B21" s="8" t="s">
        <v>52</v>
      </c>
      <c r="C21" s="10">
        <v>1994</v>
      </c>
      <c r="D21" s="9" t="s">
        <v>23</v>
      </c>
      <c r="E21" s="10" t="s">
        <v>35</v>
      </c>
      <c r="F21" s="24">
        <v>9</v>
      </c>
      <c r="G21" s="10">
        <v>3</v>
      </c>
      <c r="H21" s="34">
        <v>6275.42</v>
      </c>
      <c r="I21" s="34">
        <v>5565.12</v>
      </c>
      <c r="J21" s="34">
        <v>3095.5</v>
      </c>
      <c r="K21" s="9">
        <v>200</v>
      </c>
      <c r="L21" s="34">
        <f>M21</f>
        <v>945980</v>
      </c>
      <c r="M21" s="34">
        <v>945980</v>
      </c>
      <c r="N21" s="12">
        <v>0</v>
      </c>
      <c r="O21" s="12">
        <v>0</v>
      </c>
      <c r="P21" s="12">
        <v>0</v>
      </c>
      <c r="Q21" s="27">
        <v>42004</v>
      </c>
    </row>
    <row r="22" spans="1:17" s="6" customFormat="1" ht="15">
      <c r="A22" s="44" t="s">
        <v>85</v>
      </c>
      <c r="B22" s="45"/>
      <c r="C22" s="7"/>
      <c r="D22" s="7"/>
      <c r="E22" s="7"/>
      <c r="F22" s="7"/>
      <c r="G22" s="7"/>
      <c r="H22" s="33"/>
      <c r="I22" s="33"/>
      <c r="J22" s="33"/>
      <c r="K22" s="7"/>
      <c r="L22" s="37"/>
      <c r="M22" s="37"/>
      <c r="N22" s="7"/>
      <c r="O22" s="7"/>
      <c r="P22" s="7"/>
      <c r="Q22" s="7"/>
    </row>
    <row r="23" spans="1:17" s="6" customFormat="1" ht="15">
      <c r="A23" s="42" t="s">
        <v>53</v>
      </c>
      <c r="B23" s="43"/>
      <c r="C23" s="5"/>
      <c r="D23" s="5"/>
      <c r="E23" s="5"/>
      <c r="F23" s="5"/>
      <c r="G23" s="5"/>
      <c r="H23" s="14">
        <f aca="true" t="shared" si="4" ref="H23:P23">SUM(H24:H30)</f>
        <v>28639.46</v>
      </c>
      <c r="I23" s="14">
        <f t="shared" si="4"/>
        <v>18072.100000000002</v>
      </c>
      <c r="J23" s="14">
        <f t="shared" si="4"/>
        <v>11965.1</v>
      </c>
      <c r="K23" s="13">
        <f t="shared" si="4"/>
        <v>1034</v>
      </c>
      <c r="L23" s="14">
        <f t="shared" si="4"/>
        <v>8790679.6</v>
      </c>
      <c r="M23" s="14">
        <f t="shared" si="4"/>
        <v>8790679.6</v>
      </c>
      <c r="N23" s="13">
        <f t="shared" si="4"/>
        <v>0</v>
      </c>
      <c r="O23" s="13">
        <f t="shared" si="4"/>
        <v>0</v>
      </c>
      <c r="P23" s="13">
        <f t="shared" si="4"/>
        <v>0</v>
      </c>
      <c r="Q23" s="13"/>
    </row>
    <row r="24" spans="1:18" ht="25.5">
      <c r="A24" s="2">
        <v>8</v>
      </c>
      <c r="B24" s="8" t="s">
        <v>54</v>
      </c>
      <c r="C24" s="10">
        <v>1993</v>
      </c>
      <c r="D24" s="9" t="s">
        <v>23</v>
      </c>
      <c r="E24" s="10" t="s">
        <v>35</v>
      </c>
      <c r="F24" s="10">
        <v>14</v>
      </c>
      <c r="G24" s="10">
        <v>2</v>
      </c>
      <c r="H24" s="34">
        <v>11563.3</v>
      </c>
      <c r="I24" s="34">
        <v>8001.7</v>
      </c>
      <c r="J24" s="34">
        <v>4034</v>
      </c>
      <c r="K24" s="9">
        <v>308</v>
      </c>
      <c r="L24" s="34">
        <f>M24</f>
        <v>2599170.8</v>
      </c>
      <c r="M24" s="34">
        <v>2599170.8</v>
      </c>
      <c r="N24" s="12">
        <v>0</v>
      </c>
      <c r="O24" s="12">
        <v>0</v>
      </c>
      <c r="P24" s="12">
        <v>0</v>
      </c>
      <c r="Q24" s="27">
        <v>42004</v>
      </c>
      <c r="R24" s="31"/>
    </row>
    <row r="25" spans="1:17" ht="25.5">
      <c r="A25" s="2">
        <v>9</v>
      </c>
      <c r="B25" s="8" t="s">
        <v>55</v>
      </c>
      <c r="C25" s="10">
        <v>1991</v>
      </c>
      <c r="D25" s="9" t="s">
        <v>23</v>
      </c>
      <c r="E25" s="10" t="s">
        <v>35</v>
      </c>
      <c r="F25" s="10">
        <v>14</v>
      </c>
      <c r="G25" s="10">
        <v>1</v>
      </c>
      <c r="H25" s="34">
        <v>5579.6</v>
      </c>
      <c r="I25" s="34">
        <v>3914.3</v>
      </c>
      <c r="J25" s="34">
        <v>1775</v>
      </c>
      <c r="K25" s="9">
        <v>153</v>
      </c>
      <c r="L25" s="34">
        <f aca="true" t="shared" si="5" ref="L25:L30">M25</f>
        <v>2256348.8</v>
      </c>
      <c r="M25" s="34">
        <v>2256348.8</v>
      </c>
      <c r="N25" s="12">
        <v>0</v>
      </c>
      <c r="O25" s="12">
        <v>0</v>
      </c>
      <c r="P25" s="12">
        <v>0</v>
      </c>
      <c r="Q25" s="27">
        <v>42004</v>
      </c>
    </row>
    <row r="26" spans="1:17" ht="25.5">
      <c r="A26" s="2">
        <v>10</v>
      </c>
      <c r="B26" s="8" t="s">
        <v>56</v>
      </c>
      <c r="C26" s="10">
        <v>1934</v>
      </c>
      <c r="D26" s="9" t="s">
        <v>23</v>
      </c>
      <c r="E26" s="10" t="s">
        <v>35</v>
      </c>
      <c r="F26" s="10">
        <v>2</v>
      </c>
      <c r="G26" s="10">
        <v>2</v>
      </c>
      <c r="H26" s="34">
        <v>806.26</v>
      </c>
      <c r="I26" s="34">
        <v>553.1</v>
      </c>
      <c r="J26" s="34">
        <v>553.1</v>
      </c>
      <c r="K26" s="9">
        <v>57</v>
      </c>
      <c r="L26" s="34">
        <f>M26</f>
        <v>999480</v>
      </c>
      <c r="M26" s="34">
        <v>999480</v>
      </c>
      <c r="N26" s="12">
        <v>0</v>
      </c>
      <c r="O26" s="12">
        <v>0</v>
      </c>
      <c r="P26" s="12">
        <v>0</v>
      </c>
      <c r="Q26" s="27">
        <v>42004</v>
      </c>
    </row>
    <row r="27" spans="1:17" ht="63.75">
      <c r="A27" s="2">
        <v>11</v>
      </c>
      <c r="B27" s="8" t="s">
        <v>57</v>
      </c>
      <c r="C27" s="10">
        <v>1946</v>
      </c>
      <c r="D27" s="9" t="s">
        <v>23</v>
      </c>
      <c r="E27" s="10" t="s">
        <v>35</v>
      </c>
      <c r="F27" s="10">
        <v>1</v>
      </c>
      <c r="G27" s="10" t="s">
        <v>61</v>
      </c>
      <c r="H27" s="34">
        <v>552.2</v>
      </c>
      <c r="I27" s="34">
        <v>382.6</v>
      </c>
      <c r="J27" s="34">
        <v>382.6</v>
      </c>
      <c r="K27" s="9">
        <v>24</v>
      </c>
      <c r="L27" s="34">
        <f t="shared" si="5"/>
        <v>457710</v>
      </c>
      <c r="M27" s="34">
        <v>457710</v>
      </c>
      <c r="N27" s="12">
        <v>0</v>
      </c>
      <c r="O27" s="12">
        <v>0</v>
      </c>
      <c r="P27" s="12">
        <v>0</v>
      </c>
      <c r="Q27" s="27">
        <v>42004</v>
      </c>
    </row>
    <row r="28" spans="1:17" ht="63.75">
      <c r="A28" s="2">
        <v>12</v>
      </c>
      <c r="B28" s="8" t="s">
        <v>58</v>
      </c>
      <c r="C28" s="10">
        <v>1910</v>
      </c>
      <c r="D28" s="9" t="s">
        <v>23</v>
      </c>
      <c r="E28" s="10" t="s">
        <v>35</v>
      </c>
      <c r="F28" s="10">
        <v>1</v>
      </c>
      <c r="G28" s="10" t="s">
        <v>61</v>
      </c>
      <c r="H28" s="34">
        <v>541</v>
      </c>
      <c r="I28" s="34">
        <v>261.1</v>
      </c>
      <c r="J28" s="34">
        <v>261.1</v>
      </c>
      <c r="K28" s="9">
        <v>33</v>
      </c>
      <c r="L28" s="34">
        <f>M28</f>
        <v>1035070</v>
      </c>
      <c r="M28" s="34">
        <v>1035070</v>
      </c>
      <c r="N28" s="12">
        <v>0</v>
      </c>
      <c r="O28" s="12">
        <v>0</v>
      </c>
      <c r="P28" s="12">
        <v>0</v>
      </c>
      <c r="Q28" s="27">
        <v>42004</v>
      </c>
    </row>
    <row r="29" spans="1:17" ht="25.5">
      <c r="A29" s="2">
        <v>13</v>
      </c>
      <c r="B29" s="8" t="s">
        <v>59</v>
      </c>
      <c r="C29" s="10">
        <v>1998</v>
      </c>
      <c r="D29" s="9" t="s">
        <v>23</v>
      </c>
      <c r="E29" s="10" t="s">
        <v>35</v>
      </c>
      <c r="F29" s="10">
        <v>9</v>
      </c>
      <c r="G29" s="10">
        <v>3</v>
      </c>
      <c r="H29" s="34">
        <v>6420.8</v>
      </c>
      <c r="I29" s="34">
        <v>3332</v>
      </c>
      <c r="J29" s="34">
        <v>3332</v>
      </c>
      <c r="K29" s="9">
        <v>324</v>
      </c>
      <c r="L29" s="34">
        <f t="shared" si="5"/>
        <v>1039840</v>
      </c>
      <c r="M29" s="34">
        <v>1039840</v>
      </c>
      <c r="N29" s="12">
        <v>0</v>
      </c>
      <c r="O29" s="12">
        <v>0</v>
      </c>
      <c r="P29" s="12">
        <v>0</v>
      </c>
      <c r="Q29" s="27">
        <v>42004</v>
      </c>
    </row>
    <row r="30" spans="1:17" ht="25.5">
      <c r="A30" s="2">
        <v>14</v>
      </c>
      <c r="B30" s="8" t="s">
        <v>60</v>
      </c>
      <c r="C30" s="10">
        <v>1981</v>
      </c>
      <c r="D30" s="9" t="s">
        <v>23</v>
      </c>
      <c r="E30" s="10" t="s">
        <v>35</v>
      </c>
      <c r="F30" s="25">
        <v>5</v>
      </c>
      <c r="G30" s="10">
        <v>3</v>
      </c>
      <c r="H30" s="34">
        <v>3176.3</v>
      </c>
      <c r="I30" s="34">
        <v>1627.3</v>
      </c>
      <c r="J30" s="34">
        <v>1627.3</v>
      </c>
      <c r="K30" s="9">
        <v>135</v>
      </c>
      <c r="L30" s="34">
        <f t="shared" si="5"/>
        <v>403060</v>
      </c>
      <c r="M30" s="34">
        <v>403060</v>
      </c>
      <c r="N30" s="12">
        <v>0</v>
      </c>
      <c r="O30" s="12">
        <v>0</v>
      </c>
      <c r="P30" s="12">
        <v>0</v>
      </c>
      <c r="Q30" s="27">
        <v>42004</v>
      </c>
    </row>
    <row r="31" spans="1:17" s="6" customFormat="1" ht="15">
      <c r="A31" s="44" t="s">
        <v>86</v>
      </c>
      <c r="B31" s="45"/>
      <c r="C31" s="7"/>
      <c r="D31" s="7"/>
      <c r="E31" s="7"/>
      <c r="F31" s="7"/>
      <c r="G31" s="7"/>
      <c r="H31" s="33"/>
      <c r="I31" s="33"/>
      <c r="J31" s="33"/>
      <c r="K31" s="7"/>
      <c r="L31" s="37"/>
      <c r="M31" s="37"/>
      <c r="N31" s="7"/>
      <c r="O31" s="7"/>
      <c r="P31" s="7"/>
      <c r="Q31" s="7"/>
    </row>
    <row r="32" spans="1:17" s="6" customFormat="1" ht="15">
      <c r="A32" s="42" t="s">
        <v>68</v>
      </c>
      <c r="B32" s="43"/>
      <c r="C32" s="5"/>
      <c r="D32" s="5"/>
      <c r="E32" s="5"/>
      <c r="F32" s="5"/>
      <c r="G32" s="5"/>
      <c r="H32" s="14">
        <f aca="true" t="shared" si="6" ref="H32:P32">SUM(H33:H33)</f>
        <v>4531.2</v>
      </c>
      <c r="I32" s="14">
        <f t="shared" si="6"/>
        <v>4531.2</v>
      </c>
      <c r="J32" s="14">
        <f t="shared" si="6"/>
        <v>116.4</v>
      </c>
      <c r="K32" s="13">
        <f t="shared" si="6"/>
        <v>245</v>
      </c>
      <c r="L32" s="14">
        <f t="shared" si="6"/>
        <v>1618716</v>
      </c>
      <c r="M32" s="14">
        <f t="shared" si="6"/>
        <v>1618716</v>
      </c>
      <c r="N32" s="13">
        <f t="shared" si="6"/>
        <v>0</v>
      </c>
      <c r="O32" s="13">
        <f t="shared" si="6"/>
        <v>0</v>
      </c>
      <c r="P32" s="13">
        <f t="shared" si="6"/>
        <v>0</v>
      </c>
      <c r="Q32" s="13"/>
    </row>
    <row r="33" spans="1:17" ht="25.5">
      <c r="A33" s="2">
        <v>15</v>
      </c>
      <c r="B33" s="8" t="s">
        <v>69</v>
      </c>
      <c r="C33" s="9">
        <v>1984</v>
      </c>
      <c r="D33" s="9" t="s">
        <v>23</v>
      </c>
      <c r="E33" s="10" t="s">
        <v>35</v>
      </c>
      <c r="F33" s="9">
        <v>9</v>
      </c>
      <c r="G33" s="9">
        <v>2</v>
      </c>
      <c r="H33" s="34">
        <v>4531.2</v>
      </c>
      <c r="I33" s="34">
        <v>4531.2</v>
      </c>
      <c r="J33" s="35">
        <v>116.4</v>
      </c>
      <c r="K33" s="10">
        <v>245</v>
      </c>
      <c r="L33" s="34">
        <f>M33</f>
        <v>1618716</v>
      </c>
      <c r="M33" s="34">
        <v>1618716</v>
      </c>
      <c r="N33" s="12">
        <v>0</v>
      </c>
      <c r="O33" s="12">
        <v>0</v>
      </c>
      <c r="P33" s="12">
        <v>0</v>
      </c>
      <c r="Q33" s="27">
        <v>42004</v>
      </c>
    </row>
    <row r="34" spans="1:17" s="6" customFormat="1" ht="15">
      <c r="A34" s="44" t="s">
        <v>87</v>
      </c>
      <c r="B34" s="45"/>
      <c r="C34" s="7"/>
      <c r="D34" s="7"/>
      <c r="E34" s="7"/>
      <c r="F34" s="7"/>
      <c r="G34" s="7"/>
      <c r="H34" s="33"/>
      <c r="I34" s="33"/>
      <c r="J34" s="33"/>
      <c r="K34" s="7"/>
      <c r="L34" s="37"/>
      <c r="M34" s="37"/>
      <c r="N34" s="7"/>
      <c r="O34" s="7"/>
      <c r="P34" s="7"/>
      <c r="Q34" s="7"/>
    </row>
    <row r="35" spans="1:17" s="6" customFormat="1" ht="15">
      <c r="A35" s="42" t="s">
        <v>72</v>
      </c>
      <c r="B35" s="43"/>
      <c r="C35" s="5"/>
      <c r="D35" s="5"/>
      <c r="E35" s="5"/>
      <c r="F35" s="5"/>
      <c r="G35" s="5"/>
      <c r="H35" s="14">
        <f>SUM(H36:H42)</f>
        <v>39685</v>
      </c>
      <c r="I35" s="14">
        <f aca="true" t="shared" si="7" ref="I35:P35">SUM(I36:I42)</f>
        <v>24031</v>
      </c>
      <c r="J35" s="14">
        <f t="shared" si="7"/>
        <v>21656</v>
      </c>
      <c r="K35" s="13">
        <f t="shared" si="7"/>
        <v>1886</v>
      </c>
      <c r="L35" s="14">
        <f t="shared" si="7"/>
        <v>12699040</v>
      </c>
      <c r="M35" s="14">
        <f t="shared" si="7"/>
        <v>12699040</v>
      </c>
      <c r="N35" s="13">
        <f t="shared" si="7"/>
        <v>0</v>
      </c>
      <c r="O35" s="13">
        <f t="shared" si="7"/>
        <v>0</v>
      </c>
      <c r="P35" s="13">
        <f t="shared" si="7"/>
        <v>0</v>
      </c>
      <c r="Q35" s="13"/>
    </row>
    <row r="36" spans="1:18" s="26" customFormat="1" ht="25.5">
      <c r="A36" s="2">
        <v>16</v>
      </c>
      <c r="B36" s="8" t="s">
        <v>112</v>
      </c>
      <c r="C36" s="9">
        <v>1962</v>
      </c>
      <c r="D36" s="9" t="s">
        <v>23</v>
      </c>
      <c r="E36" s="2" t="s">
        <v>106</v>
      </c>
      <c r="F36" s="2">
        <v>2</v>
      </c>
      <c r="G36" s="2">
        <v>1</v>
      </c>
      <c r="H36" s="34">
        <v>347</v>
      </c>
      <c r="I36" s="34">
        <v>259</v>
      </c>
      <c r="J36" s="35">
        <v>219</v>
      </c>
      <c r="K36" s="2">
        <v>21</v>
      </c>
      <c r="L36" s="34">
        <f aca="true" t="shared" si="8" ref="L36:L42">M36</f>
        <v>2343950</v>
      </c>
      <c r="M36" s="34">
        <v>2343950</v>
      </c>
      <c r="N36" s="12">
        <v>0</v>
      </c>
      <c r="O36" s="12">
        <v>0</v>
      </c>
      <c r="P36" s="12">
        <v>0</v>
      </c>
      <c r="Q36" s="27">
        <v>42004</v>
      </c>
      <c r="R36" s="28"/>
    </row>
    <row r="37" spans="1:18" s="26" customFormat="1" ht="51">
      <c r="A37" s="2">
        <v>17</v>
      </c>
      <c r="B37" s="8" t="s">
        <v>113</v>
      </c>
      <c r="C37" s="9" t="s">
        <v>107</v>
      </c>
      <c r="D37" s="2">
        <v>1956</v>
      </c>
      <c r="E37" s="2" t="s">
        <v>108</v>
      </c>
      <c r="F37" s="2">
        <v>2</v>
      </c>
      <c r="G37" s="2">
        <v>1</v>
      </c>
      <c r="H37" s="34">
        <v>330</v>
      </c>
      <c r="I37" s="34">
        <v>330</v>
      </c>
      <c r="J37" s="35">
        <v>330</v>
      </c>
      <c r="K37" s="2">
        <v>29</v>
      </c>
      <c r="L37" s="34">
        <f t="shared" si="8"/>
        <v>2488960</v>
      </c>
      <c r="M37" s="34">
        <v>2488960</v>
      </c>
      <c r="N37" s="12">
        <v>0</v>
      </c>
      <c r="O37" s="12">
        <v>0</v>
      </c>
      <c r="P37" s="12">
        <v>0</v>
      </c>
      <c r="Q37" s="27">
        <v>42004</v>
      </c>
      <c r="R37" s="28"/>
    </row>
    <row r="38" spans="1:17" s="26" customFormat="1" ht="25.5">
      <c r="A38" s="2">
        <v>18</v>
      </c>
      <c r="B38" s="8" t="s">
        <v>114</v>
      </c>
      <c r="C38" s="9">
        <v>1965</v>
      </c>
      <c r="D38" s="9" t="s">
        <v>23</v>
      </c>
      <c r="E38" s="2" t="s">
        <v>109</v>
      </c>
      <c r="F38" s="2">
        <v>5</v>
      </c>
      <c r="G38" s="2">
        <v>4</v>
      </c>
      <c r="H38" s="34">
        <v>3824</v>
      </c>
      <c r="I38" s="34">
        <v>3354</v>
      </c>
      <c r="J38" s="35">
        <v>3027</v>
      </c>
      <c r="K38" s="2">
        <v>250</v>
      </c>
      <c r="L38" s="34">
        <f t="shared" si="8"/>
        <v>2566330</v>
      </c>
      <c r="M38" s="34">
        <v>2566330</v>
      </c>
      <c r="N38" s="12">
        <v>0</v>
      </c>
      <c r="O38" s="12">
        <v>0</v>
      </c>
      <c r="P38" s="12">
        <v>0</v>
      </c>
      <c r="Q38" s="27">
        <v>42004</v>
      </c>
    </row>
    <row r="39" spans="1:17" s="26" customFormat="1" ht="15">
      <c r="A39" s="2">
        <v>19</v>
      </c>
      <c r="B39" s="8" t="s">
        <v>115</v>
      </c>
      <c r="C39" s="9">
        <v>1993</v>
      </c>
      <c r="D39" s="9" t="s">
        <v>23</v>
      </c>
      <c r="E39" s="2" t="s">
        <v>111</v>
      </c>
      <c r="F39" s="2">
        <v>14</v>
      </c>
      <c r="G39" s="2">
        <v>1</v>
      </c>
      <c r="H39" s="34">
        <v>4437</v>
      </c>
      <c r="I39" s="34">
        <v>2478</v>
      </c>
      <c r="J39" s="35">
        <v>2230</v>
      </c>
      <c r="K39" s="2">
        <v>183</v>
      </c>
      <c r="L39" s="34">
        <f t="shared" si="8"/>
        <v>1650000</v>
      </c>
      <c r="M39" s="34">
        <v>1650000</v>
      </c>
      <c r="N39" s="12">
        <v>0</v>
      </c>
      <c r="O39" s="12">
        <v>0</v>
      </c>
      <c r="P39" s="12">
        <v>0</v>
      </c>
      <c r="Q39" s="27">
        <v>42004</v>
      </c>
    </row>
    <row r="40" spans="1:17" s="26" customFormat="1" ht="25.5">
      <c r="A40" s="2">
        <v>20</v>
      </c>
      <c r="B40" s="8" t="s">
        <v>116</v>
      </c>
      <c r="C40" s="9">
        <v>1987</v>
      </c>
      <c r="D40" s="9" t="s">
        <v>23</v>
      </c>
      <c r="E40" s="2" t="s">
        <v>110</v>
      </c>
      <c r="F40" s="2">
        <v>20</v>
      </c>
      <c r="G40" s="2">
        <v>1</v>
      </c>
      <c r="H40" s="34">
        <v>5455</v>
      </c>
      <c r="I40" s="34">
        <v>2894</v>
      </c>
      <c r="J40" s="35">
        <v>2605</v>
      </c>
      <c r="K40" s="2">
        <v>249</v>
      </c>
      <c r="L40" s="34">
        <f t="shared" si="8"/>
        <v>1437100</v>
      </c>
      <c r="M40" s="34">
        <v>1437100</v>
      </c>
      <c r="N40" s="12">
        <v>0</v>
      </c>
      <c r="O40" s="12">
        <v>0</v>
      </c>
      <c r="P40" s="12">
        <v>0</v>
      </c>
      <c r="Q40" s="27">
        <v>42004</v>
      </c>
    </row>
    <row r="41" spans="1:17" s="26" customFormat="1" ht="25.5">
      <c r="A41" s="2">
        <v>21</v>
      </c>
      <c r="B41" s="8" t="s">
        <v>117</v>
      </c>
      <c r="C41" s="9">
        <v>1980</v>
      </c>
      <c r="D41" s="9" t="s">
        <v>23</v>
      </c>
      <c r="E41" s="2" t="s">
        <v>24</v>
      </c>
      <c r="F41" s="2">
        <v>9</v>
      </c>
      <c r="G41" s="2">
        <v>8</v>
      </c>
      <c r="H41" s="34">
        <v>15734</v>
      </c>
      <c r="I41" s="34">
        <v>9154</v>
      </c>
      <c r="J41" s="35">
        <v>8239</v>
      </c>
      <c r="K41" s="2">
        <v>711</v>
      </c>
      <c r="L41" s="34">
        <f t="shared" si="8"/>
        <v>741000</v>
      </c>
      <c r="M41" s="34">
        <v>741000</v>
      </c>
      <c r="N41" s="12">
        <v>0</v>
      </c>
      <c r="O41" s="12">
        <v>0</v>
      </c>
      <c r="P41" s="12">
        <v>0</v>
      </c>
      <c r="Q41" s="27">
        <v>42004</v>
      </c>
    </row>
    <row r="42" spans="1:17" s="26" customFormat="1" ht="25.5">
      <c r="A42" s="2">
        <v>22</v>
      </c>
      <c r="B42" s="8" t="s">
        <v>118</v>
      </c>
      <c r="C42" s="9">
        <v>1980</v>
      </c>
      <c r="D42" s="9" t="s">
        <v>23</v>
      </c>
      <c r="E42" s="2" t="s">
        <v>24</v>
      </c>
      <c r="F42" s="2">
        <v>9</v>
      </c>
      <c r="G42" s="2">
        <v>5</v>
      </c>
      <c r="H42" s="34">
        <v>9558</v>
      </c>
      <c r="I42" s="34">
        <v>5562</v>
      </c>
      <c r="J42" s="35">
        <v>5006</v>
      </c>
      <c r="K42" s="2">
        <v>443</v>
      </c>
      <c r="L42" s="34">
        <f t="shared" si="8"/>
        <v>1471700</v>
      </c>
      <c r="M42" s="34">
        <v>1471700</v>
      </c>
      <c r="N42" s="12">
        <v>0</v>
      </c>
      <c r="O42" s="12">
        <v>0</v>
      </c>
      <c r="P42" s="12">
        <v>0</v>
      </c>
      <c r="Q42" s="27">
        <v>42004</v>
      </c>
    </row>
    <row r="43" spans="1:17" s="6" customFormat="1" ht="15">
      <c r="A43" s="44" t="s">
        <v>88</v>
      </c>
      <c r="B43" s="45"/>
      <c r="C43" s="7"/>
      <c r="D43" s="7"/>
      <c r="E43" s="7"/>
      <c r="F43" s="7"/>
      <c r="G43" s="7"/>
      <c r="H43" s="33"/>
      <c r="I43" s="33"/>
      <c r="J43" s="33"/>
      <c r="K43" s="7"/>
      <c r="L43" s="37"/>
      <c r="M43" s="37"/>
      <c r="N43" s="7"/>
      <c r="O43" s="7"/>
      <c r="P43" s="7"/>
      <c r="Q43" s="7"/>
    </row>
    <row r="44" spans="1:17" s="6" customFormat="1" ht="15">
      <c r="A44" s="42" t="s">
        <v>73</v>
      </c>
      <c r="B44" s="43"/>
      <c r="C44" s="5"/>
      <c r="D44" s="5"/>
      <c r="E44" s="5"/>
      <c r="F44" s="5"/>
      <c r="G44" s="5"/>
      <c r="H44" s="14">
        <f aca="true" t="shared" si="9" ref="H44:P44">SUM(H45:H49)</f>
        <v>13474</v>
      </c>
      <c r="I44" s="14">
        <f t="shared" si="9"/>
        <v>13474</v>
      </c>
      <c r="J44" s="14">
        <f t="shared" si="9"/>
        <v>9863</v>
      </c>
      <c r="K44" s="13">
        <f t="shared" si="9"/>
        <v>637</v>
      </c>
      <c r="L44" s="14">
        <f t="shared" si="9"/>
        <v>4230286.8</v>
      </c>
      <c r="M44" s="14">
        <f t="shared" si="9"/>
        <v>4230286.8</v>
      </c>
      <c r="N44" s="13">
        <f t="shared" si="9"/>
        <v>0</v>
      </c>
      <c r="O44" s="13">
        <f t="shared" si="9"/>
        <v>0</v>
      </c>
      <c r="P44" s="13">
        <f t="shared" si="9"/>
        <v>0</v>
      </c>
      <c r="Q44" s="13"/>
    </row>
    <row r="45" spans="1:18" s="26" customFormat="1" ht="15">
      <c r="A45" s="2">
        <v>23</v>
      </c>
      <c r="B45" s="8" t="s">
        <v>74</v>
      </c>
      <c r="C45" s="10">
        <v>1986</v>
      </c>
      <c r="D45" s="9" t="s">
        <v>23</v>
      </c>
      <c r="E45" s="10" t="s">
        <v>24</v>
      </c>
      <c r="F45" s="10">
        <v>9</v>
      </c>
      <c r="G45" s="10">
        <v>1</v>
      </c>
      <c r="H45" s="34">
        <v>2209</v>
      </c>
      <c r="I45" s="34">
        <v>2209</v>
      </c>
      <c r="J45" s="34">
        <v>1082</v>
      </c>
      <c r="K45" s="9">
        <v>45</v>
      </c>
      <c r="L45" s="34">
        <f>M45</f>
        <v>645704.4</v>
      </c>
      <c r="M45" s="34">
        <v>645704.4</v>
      </c>
      <c r="N45" s="12">
        <v>0</v>
      </c>
      <c r="O45" s="12">
        <v>0</v>
      </c>
      <c r="P45" s="12">
        <v>0</v>
      </c>
      <c r="Q45" s="27">
        <v>42004</v>
      </c>
      <c r="R45" s="32"/>
    </row>
    <row r="46" spans="1:17" s="26" customFormat="1" ht="15">
      <c r="A46" s="2">
        <v>24</v>
      </c>
      <c r="B46" s="8" t="s">
        <v>75</v>
      </c>
      <c r="C46" s="10">
        <v>1989</v>
      </c>
      <c r="D46" s="9" t="s">
        <v>23</v>
      </c>
      <c r="E46" s="10" t="s">
        <v>24</v>
      </c>
      <c r="F46" s="10">
        <v>9</v>
      </c>
      <c r="G46" s="10">
        <v>1</v>
      </c>
      <c r="H46" s="34">
        <v>2146</v>
      </c>
      <c r="I46" s="34">
        <v>2146</v>
      </c>
      <c r="J46" s="34">
        <v>1160</v>
      </c>
      <c r="K46" s="9">
        <v>67</v>
      </c>
      <c r="L46" s="34">
        <f>M46</f>
        <v>684088.4</v>
      </c>
      <c r="M46" s="34">
        <v>684088.4</v>
      </c>
      <c r="N46" s="12">
        <v>0</v>
      </c>
      <c r="O46" s="12">
        <v>0</v>
      </c>
      <c r="P46" s="12">
        <v>0</v>
      </c>
      <c r="Q46" s="27">
        <v>42004</v>
      </c>
    </row>
    <row r="47" spans="1:17" s="26" customFormat="1" ht="25.5">
      <c r="A47" s="2">
        <v>25</v>
      </c>
      <c r="B47" s="8" t="s">
        <v>76</v>
      </c>
      <c r="C47" s="10">
        <v>1986</v>
      </c>
      <c r="D47" s="9" t="s">
        <v>23</v>
      </c>
      <c r="E47" s="10" t="s">
        <v>35</v>
      </c>
      <c r="F47" s="24" t="s">
        <v>80</v>
      </c>
      <c r="G47" s="10">
        <v>9</v>
      </c>
      <c r="H47" s="34">
        <v>3380</v>
      </c>
      <c r="I47" s="34">
        <v>3380</v>
      </c>
      <c r="J47" s="34">
        <v>2800</v>
      </c>
      <c r="K47" s="9">
        <v>139</v>
      </c>
      <c r="L47" s="34">
        <f>M47</f>
        <v>897081</v>
      </c>
      <c r="M47" s="34">
        <v>897081</v>
      </c>
      <c r="N47" s="12">
        <v>0</v>
      </c>
      <c r="O47" s="12">
        <v>0</v>
      </c>
      <c r="P47" s="12">
        <v>0</v>
      </c>
      <c r="Q47" s="27">
        <v>42004</v>
      </c>
    </row>
    <row r="48" spans="1:17" s="26" customFormat="1" ht="25.5">
      <c r="A48" s="2">
        <v>26</v>
      </c>
      <c r="B48" s="8" t="s">
        <v>77</v>
      </c>
      <c r="C48" s="10">
        <v>1989</v>
      </c>
      <c r="D48" s="9" t="s">
        <v>23</v>
      </c>
      <c r="E48" s="10" t="s">
        <v>35</v>
      </c>
      <c r="F48" s="10">
        <v>5</v>
      </c>
      <c r="G48" s="10">
        <v>9</v>
      </c>
      <c r="H48" s="34">
        <v>5355</v>
      </c>
      <c r="I48" s="34">
        <v>5355</v>
      </c>
      <c r="J48" s="34">
        <v>4539</v>
      </c>
      <c r="K48" s="9">
        <v>355</v>
      </c>
      <c r="L48" s="34">
        <f>M48</f>
        <v>1131412</v>
      </c>
      <c r="M48" s="34">
        <v>1131412</v>
      </c>
      <c r="N48" s="12">
        <v>0</v>
      </c>
      <c r="O48" s="12">
        <v>0</v>
      </c>
      <c r="P48" s="12">
        <v>0</v>
      </c>
      <c r="Q48" s="27">
        <v>42004</v>
      </c>
    </row>
    <row r="49" spans="1:17" s="26" customFormat="1" ht="25.5">
      <c r="A49" s="2">
        <v>27</v>
      </c>
      <c r="B49" s="8" t="s">
        <v>78</v>
      </c>
      <c r="C49" s="10">
        <v>1969</v>
      </c>
      <c r="D49" s="9" t="s">
        <v>23</v>
      </c>
      <c r="E49" s="10" t="s">
        <v>79</v>
      </c>
      <c r="F49" s="24" t="s">
        <v>81</v>
      </c>
      <c r="G49" s="10">
        <v>1</v>
      </c>
      <c r="H49" s="34">
        <v>384</v>
      </c>
      <c r="I49" s="34">
        <v>384</v>
      </c>
      <c r="J49" s="34">
        <v>282</v>
      </c>
      <c r="K49" s="9">
        <v>31</v>
      </c>
      <c r="L49" s="34">
        <f>M49</f>
        <v>872001</v>
      </c>
      <c r="M49" s="34">
        <v>872001</v>
      </c>
      <c r="N49" s="12">
        <v>0</v>
      </c>
      <c r="O49" s="12">
        <v>0</v>
      </c>
      <c r="P49" s="12">
        <v>0</v>
      </c>
      <c r="Q49" s="27">
        <v>42004</v>
      </c>
    </row>
    <row r="50" spans="1:17" s="6" customFormat="1" ht="15">
      <c r="A50" s="44" t="s">
        <v>89</v>
      </c>
      <c r="B50" s="45"/>
      <c r="C50" s="7"/>
      <c r="D50" s="7"/>
      <c r="E50" s="7"/>
      <c r="F50" s="7"/>
      <c r="G50" s="7"/>
      <c r="H50" s="33"/>
      <c r="I50" s="33"/>
      <c r="J50" s="33"/>
      <c r="K50" s="7"/>
      <c r="L50" s="37"/>
      <c r="M50" s="37"/>
      <c r="N50" s="7"/>
      <c r="O50" s="7"/>
      <c r="P50" s="7"/>
      <c r="Q50" s="7"/>
    </row>
    <row r="51" spans="1:17" s="6" customFormat="1" ht="15">
      <c r="A51" s="42" t="s">
        <v>29</v>
      </c>
      <c r="B51" s="43"/>
      <c r="C51" s="5"/>
      <c r="D51" s="5"/>
      <c r="E51" s="5"/>
      <c r="F51" s="5"/>
      <c r="G51" s="5"/>
      <c r="H51" s="14">
        <f aca="true" t="shared" si="10" ref="H51:P51">SUM(H52:H53)</f>
        <v>3014.4</v>
      </c>
      <c r="I51" s="14">
        <f t="shared" si="10"/>
        <v>2568.1</v>
      </c>
      <c r="J51" s="14">
        <f t="shared" si="10"/>
        <v>2513.4</v>
      </c>
      <c r="K51" s="13">
        <f t="shared" si="10"/>
        <v>141</v>
      </c>
      <c r="L51" s="14">
        <f t="shared" si="10"/>
        <v>2173600</v>
      </c>
      <c r="M51" s="14">
        <f t="shared" si="10"/>
        <v>2173600</v>
      </c>
      <c r="N51" s="13">
        <f t="shared" si="10"/>
        <v>0</v>
      </c>
      <c r="O51" s="13">
        <f t="shared" si="10"/>
        <v>0</v>
      </c>
      <c r="P51" s="13">
        <f t="shared" si="10"/>
        <v>0</v>
      </c>
      <c r="Q51" s="13"/>
    </row>
    <row r="52" spans="1:17" ht="15">
      <c r="A52" s="2">
        <v>28</v>
      </c>
      <c r="B52" s="8" t="s">
        <v>33</v>
      </c>
      <c r="C52" s="9">
        <v>1976</v>
      </c>
      <c r="D52" s="9" t="s">
        <v>23</v>
      </c>
      <c r="E52" s="9" t="s">
        <v>24</v>
      </c>
      <c r="F52" s="9">
        <v>9</v>
      </c>
      <c r="G52" s="9">
        <v>1</v>
      </c>
      <c r="H52" s="34">
        <v>2338.4</v>
      </c>
      <c r="I52" s="34">
        <v>2116.1</v>
      </c>
      <c r="J52" s="34">
        <v>2061.4</v>
      </c>
      <c r="K52" s="10">
        <v>108</v>
      </c>
      <c r="L52" s="34">
        <f>M52</f>
        <v>1037400</v>
      </c>
      <c r="M52" s="34">
        <v>1037400</v>
      </c>
      <c r="N52" s="12">
        <v>0</v>
      </c>
      <c r="O52" s="12">
        <v>0</v>
      </c>
      <c r="P52" s="12">
        <v>0</v>
      </c>
      <c r="Q52" s="11">
        <v>42004</v>
      </c>
    </row>
    <row r="53" spans="1:17" ht="25.5">
      <c r="A53" s="2">
        <v>29</v>
      </c>
      <c r="B53" s="8" t="s">
        <v>34</v>
      </c>
      <c r="C53" s="9">
        <v>1916</v>
      </c>
      <c r="D53" s="9" t="s">
        <v>23</v>
      </c>
      <c r="E53" s="10" t="s">
        <v>35</v>
      </c>
      <c r="F53" s="9">
        <v>2</v>
      </c>
      <c r="G53" s="9">
        <v>1</v>
      </c>
      <c r="H53" s="34">
        <v>676</v>
      </c>
      <c r="I53" s="34">
        <v>452</v>
      </c>
      <c r="J53" s="34">
        <v>452</v>
      </c>
      <c r="K53" s="10">
        <v>33</v>
      </c>
      <c r="L53" s="34">
        <f>M53</f>
        <v>1136200</v>
      </c>
      <c r="M53" s="34">
        <v>1136200</v>
      </c>
      <c r="N53" s="12">
        <v>0</v>
      </c>
      <c r="O53" s="12">
        <v>0</v>
      </c>
      <c r="P53" s="12">
        <v>0</v>
      </c>
      <c r="Q53" s="11">
        <v>42004</v>
      </c>
    </row>
    <row r="54" spans="1:17" s="6" customFormat="1" ht="15">
      <c r="A54" s="44" t="s">
        <v>90</v>
      </c>
      <c r="B54" s="45"/>
      <c r="C54" s="7"/>
      <c r="D54" s="7"/>
      <c r="E54" s="7"/>
      <c r="F54" s="7"/>
      <c r="G54" s="7"/>
      <c r="H54" s="33"/>
      <c r="I54" s="33"/>
      <c r="J54" s="33"/>
      <c r="K54" s="7"/>
      <c r="L54" s="37"/>
      <c r="M54" s="37"/>
      <c r="N54" s="7"/>
      <c r="O54" s="7"/>
      <c r="P54" s="7"/>
      <c r="Q54" s="7"/>
    </row>
    <row r="55" spans="1:17" s="6" customFormat="1" ht="15">
      <c r="A55" s="42" t="s">
        <v>82</v>
      </c>
      <c r="B55" s="43"/>
      <c r="C55" s="5"/>
      <c r="D55" s="5"/>
      <c r="E55" s="5"/>
      <c r="F55" s="5"/>
      <c r="G55" s="5"/>
      <c r="H55" s="14">
        <f aca="true" t="shared" si="11" ref="H55:P55">SUM(H56:H62)</f>
        <v>35577.5</v>
      </c>
      <c r="I55" s="14">
        <f t="shared" si="11"/>
        <v>35577.5</v>
      </c>
      <c r="J55" s="14">
        <f t="shared" si="11"/>
        <v>31444.4</v>
      </c>
      <c r="K55" s="13">
        <f t="shared" si="11"/>
        <v>1671</v>
      </c>
      <c r="L55" s="14">
        <f t="shared" si="11"/>
        <v>4894777.6</v>
      </c>
      <c r="M55" s="14">
        <f t="shared" si="11"/>
        <v>4894777.6</v>
      </c>
      <c r="N55" s="13">
        <f t="shared" si="11"/>
        <v>0</v>
      </c>
      <c r="O55" s="13">
        <f t="shared" si="11"/>
        <v>0</v>
      </c>
      <c r="P55" s="13">
        <f t="shared" si="11"/>
        <v>0</v>
      </c>
      <c r="Q55" s="13"/>
    </row>
    <row r="56" spans="1:17" s="26" customFormat="1" ht="15">
      <c r="A56" s="2">
        <v>30</v>
      </c>
      <c r="B56" s="8" t="s">
        <v>119</v>
      </c>
      <c r="C56" s="30">
        <v>1979</v>
      </c>
      <c r="D56" s="9" t="s">
        <v>23</v>
      </c>
      <c r="E56" s="29" t="s">
        <v>126</v>
      </c>
      <c r="F56" s="30">
        <v>5</v>
      </c>
      <c r="G56" s="30">
        <v>4</v>
      </c>
      <c r="H56" s="34">
        <v>2553</v>
      </c>
      <c r="I56" s="34">
        <v>2553</v>
      </c>
      <c r="J56" s="34">
        <v>2004</v>
      </c>
      <c r="K56" s="10">
        <v>120</v>
      </c>
      <c r="L56" s="34">
        <f aca="true" t="shared" si="12" ref="L56:L62">M56</f>
        <v>768359.2</v>
      </c>
      <c r="M56" s="34">
        <v>768359.2</v>
      </c>
      <c r="N56" s="12">
        <v>0</v>
      </c>
      <c r="O56" s="12">
        <v>0</v>
      </c>
      <c r="P56" s="12">
        <v>0</v>
      </c>
      <c r="Q56" s="27">
        <v>42004</v>
      </c>
    </row>
    <row r="57" spans="1:17" s="26" customFormat="1" ht="15">
      <c r="A57" s="2">
        <v>31</v>
      </c>
      <c r="B57" s="8" t="s">
        <v>120</v>
      </c>
      <c r="C57" s="30">
        <v>1986</v>
      </c>
      <c r="D57" s="9" t="s">
        <v>23</v>
      </c>
      <c r="E57" s="30" t="s">
        <v>126</v>
      </c>
      <c r="F57" s="30">
        <v>5</v>
      </c>
      <c r="G57" s="30">
        <v>2</v>
      </c>
      <c r="H57" s="34">
        <v>1238</v>
      </c>
      <c r="I57" s="34">
        <v>1238</v>
      </c>
      <c r="J57" s="34">
        <v>985</v>
      </c>
      <c r="K57" s="10">
        <v>60</v>
      </c>
      <c r="L57" s="34">
        <f t="shared" si="12"/>
        <v>315744.4</v>
      </c>
      <c r="M57" s="34">
        <v>315744.4</v>
      </c>
      <c r="N57" s="12">
        <v>0</v>
      </c>
      <c r="O57" s="12">
        <v>0</v>
      </c>
      <c r="P57" s="12">
        <v>0</v>
      </c>
      <c r="Q57" s="27">
        <v>42004</v>
      </c>
    </row>
    <row r="58" spans="1:17" s="26" customFormat="1" ht="15">
      <c r="A58" s="2">
        <v>32</v>
      </c>
      <c r="B58" s="8" t="s">
        <v>121</v>
      </c>
      <c r="C58" s="29">
        <v>1979</v>
      </c>
      <c r="D58" s="9" t="s">
        <v>23</v>
      </c>
      <c r="E58" s="30" t="s">
        <v>126</v>
      </c>
      <c r="F58" s="30">
        <v>4</v>
      </c>
      <c r="G58" s="30">
        <v>4</v>
      </c>
      <c r="H58" s="34">
        <v>1679.5</v>
      </c>
      <c r="I58" s="34">
        <v>1679.5</v>
      </c>
      <c r="J58" s="34">
        <v>1448.4</v>
      </c>
      <c r="K58" s="10">
        <v>60</v>
      </c>
      <c r="L58" s="34">
        <f t="shared" si="12"/>
        <v>950000</v>
      </c>
      <c r="M58" s="34">
        <v>950000</v>
      </c>
      <c r="N58" s="12">
        <v>0</v>
      </c>
      <c r="O58" s="12">
        <v>0</v>
      </c>
      <c r="P58" s="12">
        <v>0</v>
      </c>
      <c r="Q58" s="27">
        <v>42004</v>
      </c>
    </row>
    <row r="59" spans="1:17" s="26" customFormat="1" ht="15">
      <c r="A59" s="2">
        <v>33</v>
      </c>
      <c r="B59" s="8" t="s">
        <v>122</v>
      </c>
      <c r="C59" s="29">
        <v>1980</v>
      </c>
      <c r="D59" s="9" t="s">
        <v>23</v>
      </c>
      <c r="E59" s="30" t="s">
        <v>126</v>
      </c>
      <c r="F59" s="30">
        <v>5</v>
      </c>
      <c r="G59" s="30">
        <v>6</v>
      </c>
      <c r="H59" s="34">
        <v>4442</v>
      </c>
      <c r="I59" s="34">
        <v>4442</v>
      </c>
      <c r="J59" s="34">
        <v>3442</v>
      </c>
      <c r="K59" s="10">
        <v>172</v>
      </c>
      <c r="L59" s="34">
        <f t="shared" si="12"/>
        <v>498921</v>
      </c>
      <c r="M59" s="34">
        <v>498921</v>
      </c>
      <c r="N59" s="12">
        <v>0</v>
      </c>
      <c r="O59" s="12">
        <v>0</v>
      </c>
      <c r="P59" s="12">
        <v>0</v>
      </c>
      <c r="Q59" s="27">
        <v>42004</v>
      </c>
    </row>
    <row r="60" spans="1:17" s="26" customFormat="1" ht="15">
      <c r="A60" s="2">
        <v>34</v>
      </c>
      <c r="B60" s="8" t="s">
        <v>123</v>
      </c>
      <c r="C60" s="29">
        <v>1972</v>
      </c>
      <c r="D60" s="9" t="s">
        <v>23</v>
      </c>
      <c r="E60" s="30" t="s">
        <v>126</v>
      </c>
      <c r="F60" s="30">
        <v>5</v>
      </c>
      <c r="G60" s="30">
        <v>16</v>
      </c>
      <c r="H60" s="34">
        <v>9028</v>
      </c>
      <c r="I60" s="34">
        <v>9028</v>
      </c>
      <c r="J60" s="34">
        <v>8028</v>
      </c>
      <c r="K60" s="10">
        <v>500</v>
      </c>
      <c r="L60" s="34">
        <f t="shared" si="12"/>
        <v>964509</v>
      </c>
      <c r="M60" s="34">
        <v>964509</v>
      </c>
      <c r="N60" s="12">
        <v>0</v>
      </c>
      <c r="O60" s="12">
        <v>0</v>
      </c>
      <c r="P60" s="12">
        <v>0</v>
      </c>
      <c r="Q60" s="27">
        <v>42004</v>
      </c>
    </row>
    <row r="61" spans="1:17" s="26" customFormat="1" ht="15">
      <c r="A61" s="2">
        <v>35</v>
      </c>
      <c r="B61" s="8" t="s">
        <v>124</v>
      </c>
      <c r="C61" s="29">
        <v>1980</v>
      </c>
      <c r="D61" s="9" t="s">
        <v>23</v>
      </c>
      <c r="E61" s="30" t="s">
        <v>126</v>
      </c>
      <c r="F61" s="30">
        <v>5</v>
      </c>
      <c r="G61" s="30">
        <v>23</v>
      </c>
      <c r="H61" s="34">
        <v>15677</v>
      </c>
      <c r="I61" s="34">
        <v>15677</v>
      </c>
      <c r="J61" s="34">
        <v>14677</v>
      </c>
      <c r="K61" s="10">
        <v>720</v>
      </c>
      <c r="L61" s="34">
        <f t="shared" si="12"/>
        <v>987156</v>
      </c>
      <c r="M61" s="34">
        <v>987156</v>
      </c>
      <c r="N61" s="12">
        <v>0</v>
      </c>
      <c r="O61" s="12">
        <v>0</v>
      </c>
      <c r="P61" s="12">
        <v>0</v>
      </c>
      <c r="Q61" s="27">
        <v>42004</v>
      </c>
    </row>
    <row r="62" spans="1:17" s="26" customFormat="1" ht="15">
      <c r="A62" s="2">
        <v>36</v>
      </c>
      <c r="B62" s="8" t="s">
        <v>125</v>
      </c>
      <c r="C62" s="29">
        <v>1980</v>
      </c>
      <c r="D62" s="9" t="s">
        <v>23</v>
      </c>
      <c r="E62" s="30" t="s">
        <v>126</v>
      </c>
      <c r="F62" s="30">
        <v>2</v>
      </c>
      <c r="G62" s="30">
        <v>2</v>
      </c>
      <c r="H62" s="34">
        <v>960</v>
      </c>
      <c r="I62" s="34">
        <v>960</v>
      </c>
      <c r="J62" s="34">
        <v>860</v>
      </c>
      <c r="K62" s="10">
        <v>39</v>
      </c>
      <c r="L62" s="34">
        <f t="shared" si="12"/>
        <v>410088</v>
      </c>
      <c r="M62" s="34">
        <v>410088</v>
      </c>
      <c r="N62" s="12">
        <v>0</v>
      </c>
      <c r="O62" s="12">
        <v>0</v>
      </c>
      <c r="P62" s="12">
        <v>0</v>
      </c>
      <c r="Q62" s="27">
        <v>42004</v>
      </c>
    </row>
    <row r="63" spans="1:17" s="6" customFormat="1" ht="15">
      <c r="A63" s="44" t="s">
        <v>91</v>
      </c>
      <c r="B63" s="45"/>
      <c r="C63" s="7"/>
      <c r="D63" s="7"/>
      <c r="E63" s="7"/>
      <c r="F63" s="7"/>
      <c r="G63" s="7"/>
      <c r="H63" s="33"/>
      <c r="I63" s="33"/>
      <c r="J63" s="33"/>
      <c r="K63" s="7"/>
      <c r="L63" s="37"/>
      <c r="M63" s="37"/>
      <c r="N63" s="7"/>
      <c r="O63" s="7"/>
      <c r="P63" s="7"/>
      <c r="Q63" s="7"/>
    </row>
    <row r="64" spans="1:17" s="6" customFormat="1" ht="15">
      <c r="A64" s="42" t="s">
        <v>26</v>
      </c>
      <c r="B64" s="43"/>
      <c r="C64" s="5"/>
      <c r="D64" s="5"/>
      <c r="E64" s="5"/>
      <c r="F64" s="5"/>
      <c r="G64" s="5"/>
      <c r="H64" s="14">
        <f aca="true" t="shared" si="13" ref="H64:P64">SUM(H65:H66)</f>
        <v>1795.1</v>
      </c>
      <c r="I64" s="14">
        <f t="shared" si="13"/>
        <v>1795.1</v>
      </c>
      <c r="J64" s="14">
        <f t="shared" si="13"/>
        <v>977.4</v>
      </c>
      <c r="K64" s="13">
        <f t="shared" si="13"/>
        <v>100</v>
      </c>
      <c r="L64" s="14">
        <f t="shared" si="13"/>
        <v>988189</v>
      </c>
      <c r="M64" s="14">
        <f t="shared" si="13"/>
        <v>988189</v>
      </c>
      <c r="N64" s="13">
        <f t="shared" si="13"/>
        <v>0</v>
      </c>
      <c r="O64" s="13">
        <f t="shared" si="13"/>
        <v>0</v>
      </c>
      <c r="P64" s="13">
        <f t="shared" si="13"/>
        <v>0</v>
      </c>
      <c r="Q64" s="13"/>
    </row>
    <row r="65" spans="1:17" ht="25.5">
      <c r="A65" s="2">
        <v>37</v>
      </c>
      <c r="B65" s="8" t="s">
        <v>27</v>
      </c>
      <c r="C65" s="9">
        <v>1974</v>
      </c>
      <c r="D65" s="20" t="s">
        <v>23</v>
      </c>
      <c r="E65" s="10" t="s">
        <v>35</v>
      </c>
      <c r="F65" s="9">
        <v>2</v>
      </c>
      <c r="G65" s="9">
        <v>3</v>
      </c>
      <c r="H65" s="34">
        <v>908.4</v>
      </c>
      <c r="I65" s="34">
        <v>908.4</v>
      </c>
      <c r="J65" s="34">
        <v>491.9</v>
      </c>
      <c r="K65" s="21">
        <v>49</v>
      </c>
      <c r="L65" s="34">
        <f>M65</f>
        <v>498499</v>
      </c>
      <c r="M65" s="38">
        <v>498499</v>
      </c>
      <c r="N65" s="22">
        <v>0</v>
      </c>
      <c r="O65" s="23">
        <v>0</v>
      </c>
      <c r="P65" s="23">
        <v>0</v>
      </c>
      <c r="Q65" s="27">
        <v>42004</v>
      </c>
    </row>
    <row r="66" spans="1:17" ht="25.5">
      <c r="A66" s="2">
        <v>38</v>
      </c>
      <c r="B66" s="8" t="s">
        <v>28</v>
      </c>
      <c r="C66" s="9">
        <v>1976</v>
      </c>
      <c r="D66" s="9" t="s">
        <v>23</v>
      </c>
      <c r="E66" s="10" t="s">
        <v>35</v>
      </c>
      <c r="F66" s="9">
        <v>2</v>
      </c>
      <c r="G66" s="9">
        <v>3</v>
      </c>
      <c r="H66" s="34">
        <v>886.7</v>
      </c>
      <c r="I66" s="34">
        <v>886.7</v>
      </c>
      <c r="J66" s="34">
        <v>485.5</v>
      </c>
      <c r="K66" s="21">
        <v>51</v>
      </c>
      <c r="L66" s="34">
        <f>M66</f>
        <v>489690</v>
      </c>
      <c r="M66" s="38">
        <v>489690</v>
      </c>
      <c r="N66" s="22">
        <v>0</v>
      </c>
      <c r="O66" s="23">
        <v>0</v>
      </c>
      <c r="P66" s="23">
        <v>0</v>
      </c>
      <c r="Q66" s="27">
        <v>42004</v>
      </c>
    </row>
    <row r="67" spans="1:17" s="6" customFormat="1" ht="15">
      <c r="A67" s="44" t="s">
        <v>92</v>
      </c>
      <c r="B67" s="45"/>
      <c r="C67" s="7"/>
      <c r="D67" s="7"/>
      <c r="E67" s="7"/>
      <c r="F67" s="7"/>
      <c r="G67" s="7"/>
      <c r="H67" s="33"/>
      <c r="I67" s="33"/>
      <c r="J67" s="33"/>
      <c r="K67" s="7"/>
      <c r="L67" s="37"/>
      <c r="M67" s="37"/>
      <c r="N67" s="7"/>
      <c r="O67" s="7"/>
      <c r="P67" s="7"/>
      <c r="Q67" s="7"/>
    </row>
    <row r="68" spans="1:17" s="6" customFormat="1" ht="15">
      <c r="A68" s="42" t="s">
        <v>66</v>
      </c>
      <c r="B68" s="43"/>
      <c r="C68" s="5"/>
      <c r="D68" s="5"/>
      <c r="E68" s="5"/>
      <c r="F68" s="5"/>
      <c r="G68" s="5"/>
      <c r="H68" s="14">
        <f aca="true" t="shared" si="14" ref="H68:P68">SUM(H69:H69)</f>
        <v>252</v>
      </c>
      <c r="I68" s="14">
        <f t="shared" si="14"/>
        <v>165.1</v>
      </c>
      <c r="J68" s="14">
        <f t="shared" si="14"/>
        <v>165.1</v>
      </c>
      <c r="K68" s="13">
        <f t="shared" si="14"/>
        <v>10</v>
      </c>
      <c r="L68" s="14">
        <f t="shared" si="14"/>
        <v>222247</v>
      </c>
      <c r="M68" s="14">
        <f t="shared" si="14"/>
        <v>222247</v>
      </c>
      <c r="N68" s="13">
        <f t="shared" si="14"/>
        <v>0</v>
      </c>
      <c r="O68" s="13">
        <f t="shared" si="14"/>
        <v>0</v>
      </c>
      <c r="P68" s="13">
        <f t="shared" si="14"/>
        <v>0</v>
      </c>
      <c r="Q68" s="13"/>
    </row>
    <row r="69" spans="1:17" ht="25.5">
      <c r="A69" s="2">
        <v>39</v>
      </c>
      <c r="B69" s="8" t="s">
        <v>67</v>
      </c>
      <c r="C69" s="9">
        <v>1983</v>
      </c>
      <c r="D69" s="20" t="s">
        <v>23</v>
      </c>
      <c r="E69" s="10" t="s">
        <v>35</v>
      </c>
      <c r="F69" s="3">
        <v>2</v>
      </c>
      <c r="G69" s="3">
        <v>1</v>
      </c>
      <c r="H69" s="34">
        <v>252</v>
      </c>
      <c r="I69" s="34">
        <v>165.1</v>
      </c>
      <c r="J69" s="34">
        <v>165.1</v>
      </c>
      <c r="K69" s="2">
        <v>10</v>
      </c>
      <c r="L69" s="34">
        <f>M69</f>
        <v>222247</v>
      </c>
      <c r="M69" s="38">
        <v>222247</v>
      </c>
      <c r="N69" s="22">
        <v>0</v>
      </c>
      <c r="O69" s="23">
        <v>0</v>
      </c>
      <c r="P69" s="23">
        <v>0</v>
      </c>
      <c r="Q69" s="27">
        <v>42004</v>
      </c>
    </row>
    <row r="70" spans="1:17" s="6" customFormat="1" ht="15">
      <c r="A70" s="42" t="s">
        <v>96</v>
      </c>
      <c r="B70" s="43"/>
      <c r="C70" s="5"/>
      <c r="D70" s="5"/>
      <c r="E70" s="5"/>
      <c r="F70" s="5"/>
      <c r="G70" s="5"/>
      <c r="H70" s="14">
        <f aca="true" t="shared" si="15" ref="H70:P70">SUM(H71:H76)</f>
        <v>19854.6</v>
      </c>
      <c r="I70" s="14">
        <f t="shared" si="15"/>
        <v>19854.6</v>
      </c>
      <c r="J70" s="14">
        <f t="shared" si="15"/>
        <v>17463.2</v>
      </c>
      <c r="K70" s="13">
        <f t="shared" si="15"/>
        <v>965</v>
      </c>
      <c r="L70" s="14">
        <f t="shared" si="15"/>
        <v>3906308</v>
      </c>
      <c r="M70" s="14">
        <f t="shared" si="15"/>
        <v>3906308</v>
      </c>
      <c r="N70" s="13">
        <f t="shared" si="15"/>
        <v>0</v>
      </c>
      <c r="O70" s="13">
        <f t="shared" si="15"/>
        <v>0</v>
      </c>
      <c r="P70" s="13">
        <f t="shared" si="15"/>
        <v>0</v>
      </c>
      <c r="Q70" s="13"/>
    </row>
    <row r="71" spans="1:17" s="26" customFormat="1" ht="15">
      <c r="A71" s="2">
        <v>40</v>
      </c>
      <c r="B71" s="8" t="s">
        <v>97</v>
      </c>
      <c r="C71" s="4">
        <v>1983</v>
      </c>
      <c r="D71" s="20" t="s">
        <v>23</v>
      </c>
      <c r="E71" s="3" t="s">
        <v>103</v>
      </c>
      <c r="F71" s="3">
        <v>9</v>
      </c>
      <c r="G71" s="3">
        <v>2</v>
      </c>
      <c r="H71" s="36">
        <v>3925</v>
      </c>
      <c r="I71" s="36">
        <v>3925</v>
      </c>
      <c r="J71" s="36">
        <v>3585.1</v>
      </c>
      <c r="K71" s="2">
        <v>236</v>
      </c>
      <c r="L71" s="34">
        <f aca="true" t="shared" si="16" ref="L71:L76">M71</f>
        <v>1223600</v>
      </c>
      <c r="M71" s="39">
        <v>1223600</v>
      </c>
      <c r="N71" s="12">
        <v>0</v>
      </c>
      <c r="O71" s="12">
        <v>0</v>
      </c>
      <c r="P71" s="12">
        <v>0</v>
      </c>
      <c r="Q71" s="27">
        <v>42004</v>
      </c>
    </row>
    <row r="72" spans="1:17" s="26" customFormat="1" ht="15">
      <c r="A72" s="2">
        <v>41</v>
      </c>
      <c r="B72" s="8" t="s">
        <v>98</v>
      </c>
      <c r="C72" s="4">
        <v>1989</v>
      </c>
      <c r="D72" s="20" t="s">
        <v>23</v>
      </c>
      <c r="E72" s="3" t="s">
        <v>103</v>
      </c>
      <c r="F72" s="3">
        <v>9</v>
      </c>
      <c r="G72" s="3">
        <v>3</v>
      </c>
      <c r="H72" s="36">
        <v>5109</v>
      </c>
      <c r="I72" s="36">
        <v>5109</v>
      </c>
      <c r="J72" s="36">
        <v>4729</v>
      </c>
      <c r="K72" s="2">
        <v>211</v>
      </c>
      <c r="L72" s="34">
        <f t="shared" si="16"/>
        <v>611800</v>
      </c>
      <c r="M72" s="39">
        <v>611800</v>
      </c>
      <c r="N72" s="12">
        <v>0</v>
      </c>
      <c r="O72" s="12">
        <v>0</v>
      </c>
      <c r="P72" s="12">
        <v>0</v>
      </c>
      <c r="Q72" s="27">
        <v>42004</v>
      </c>
    </row>
    <row r="73" spans="1:17" s="26" customFormat="1" ht="15">
      <c r="A73" s="2">
        <v>42</v>
      </c>
      <c r="B73" s="8" t="s">
        <v>99</v>
      </c>
      <c r="C73" s="4">
        <v>1992</v>
      </c>
      <c r="D73" s="3" t="s">
        <v>104</v>
      </c>
      <c r="E73" s="3" t="s">
        <v>103</v>
      </c>
      <c r="F73" s="3">
        <v>9</v>
      </c>
      <c r="G73" s="3">
        <v>1</v>
      </c>
      <c r="H73" s="36">
        <v>3501</v>
      </c>
      <c r="I73" s="36">
        <v>3501</v>
      </c>
      <c r="J73" s="36">
        <v>2970.9</v>
      </c>
      <c r="K73" s="2">
        <v>203</v>
      </c>
      <c r="L73" s="34">
        <f t="shared" si="16"/>
        <v>611800</v>
      </c>
      <c r="M73" s="39">
        <v>611800</v>
      </c>
      <c r="N73" s="12">
        <v>0</v>
      </c>
      <c r="O73" s="12">
        <v>0</v>
      </c>
      <c r="P73" s="12">
        <v>0</v>
      </c>
      <c r="Q73" s="27">
        <v>42004</v>
      </c>
    </row>
    <row r="74" spans="1:17" s="26" customFormat="1" ht="15">
      <c r="A74" s="2">
        <v>43</v>
      </c>
      <c r="B74" s="8" t="s">
        <v>100</v>
      </c>
      <c r="C74" s="4">
        <v>1990</v>
      </c>
      <c r="D74" s="20" t="s">
        <v>23</v>
      </c>
      <c r="E74" s="3" t="s">
        <v>103</v>
      </c>
      <c r="F74" s="3">
        <v>9</v>
      </c>
      <c r="G74" s="3">
        <v>1</v>
      </c>
      <c r="H74" s="36">
        <v>3501</v>
      </c>
      <c r="I74" s="36">
        <v>3501</v>
      </c>
      <c r="J74" s="36">
        <v>2868.1</v>
      </c>
      <c r="K74" s="2">
        <v>161</v>
      </c>
      <c r="L74" s="34">
        <f t="shared" si="16"/>
        <v>611800</v>
      </c>
      <c r="M74" s="39">
        <v>611800</v>
      </c>
      <c r="N74" s="12">
        <v>0</v>
      </c>
      <c r="O74" s="12">
        <v>0</v>
      </c>
      <c r="P74" s="12">
        <v>0</v>
      </c>
      <c r="Q74" s="27">
        <v>42004</v>
      </c>
    </row>
    <row r="75" spans="1:17" s="26" customFormat="1" ht="15">
      <c r="A75" s="2">
        <v>44</v>
      </c>
      <c r="B75" s="8" t="s">
        <v>101</v>
      </c>
      <c r="C75" s="4">
        <v>1991</v>
      </c>
      <c r="D75" s="20" t="s">
        <v>23</v>
      </c>
      <c r="E75" s="3" t="s">
        <v>103</v>
      </c>
      <c r="F75" s="3">
        <v>9</v>
      </c>
      <c r="G75" s="3">
        <v>1</v>
      </c>
      <c r="H75" s="36">
        <v>2509</v>
      </c>
      <c r="I75" s="36">
        <v>2509</v>
      </c>
      <c r="J75" s="36">
        <v>2216.3</v>
      </c>
      <c r="K75" s="2">
        <v>119</v>
      </c>
      <c r="L75" s="34">
        <f t="shared" si="16"/>
        <v>611800</v>
      </c>
      <c r="M75" s="39">
        <v>611800</v>
      </c>
      <c r="N75" s="12">
        <v>0</v>
      </c>
      <c r="O75" s="12">
        <v>0</v>
      </c>
      <c r="P75" s="12">
        <v>0</v>
      </c>
      <c r="Q75" s="27">
        <v>42004</v>
      </c>
    </row>
    <row r="76" spans="1:17" s="26" customFormat="1" ht="15">
      <c r="A76" s="2">
        <v>45</v>
      </c>
      <c r="B76" s="8" t="s">
        <v>102</v>
      </c>
      <c r="C76" s="4">
        <v>1994</v>
      </c>
      <c r="D76" s="20" t="s">
        <v>23</v>
      </c>
      <c r="E76" s="3" t="s">
        <v>105</v>
      </c>
      <c r="F76" s="3">
        <v>5</v>
      </c>
      <c r="G76" s="3">
        <v>1</v>
      </c>
      <c r="H76" s="36">
        <v>1309.6</v>
      </c>
      <c r="I76" s="36">
        <v>1309.6</v>
      </c>
      <c r="J76" s="36">
        <v>1093.8</v>
      </c>
      <c r="K76" s="2">
        <v>35</v>
      </c>
      <c r="L76" s="34">
        <f t="shared" si="16"/>
        <v>235508</v>
      </c>
      <c r="M76" s="39">
        <v>235508</v>
      </c>
      <c r="N76" s="12">
        <v>0</v>
      </c>
      <c r="O76" s="12">
        <v>0</v>
      </c>
      <c r="P76" s="12">
        <v>0</v>
      </c>
      <c r="Q76" s="27">
        <v>42004</v>
      </c>
    </row>
    <row r="77" spans="1:17" s="6" customFormat="1" ht="15">
      <c r="A77" s="44" t="s">
        <v>93</v>
      </c>
      <c r="B77" s="45"/>
      <c r="C77" s="7"/>
      <c r="D77" s="7"/>
      <c r="E77" s="7"/>
      <c r="F77" s="7"/>
      <c r="G77" s="7"/>
      <c r="H77" s="33"/>
      <c r="I77" s="33"/>
      <c r="J77" s="33"/>
      <c r="K77" s="7"/>
      <c r="L77" s="37"/>
      <c r="M77" s="37"/>
      <c r="N77" s="7"/>
      <c r="O77" s="7"/>
      <c r="P77" s="7"/>
      <c r="Q77" s="7"/>
    </row>
    <row r="78" spans="1:17" s="6" customFormat="1" ht="15">
      <c r="A78" s="42" t="s">
        <v>70</v>
      </c>
      <c r="B78" s="43"/>
      <c r="C78" s="5"/>
      <c r="D78" s="5"/>
      <c r="E78" s="5"/>
      <c r="F78" s="5"/>
      <c r="G78" s="5"/>
      <c r="H78" s="14">
        <f aca="true" t="shared" si="17" ref="H78:P78">SUM(H79:H79)</f>
        <v>1650</v>
      </c>
      <c r="I78" s="14">
        <f t="shared" si="17"/>
        <v>1050</v>
      </c>
      <c r="J78" s="14">
        <f t="shared" si="17"/>
        <v>1050</v>
      </c>
      <c r="K78" s="13">
        <f t="shared" si="17"/>
        <v>42</v>
      </c>
      <c r="L78" s="14">
        <f t="shared" si="17"/>
        <v>532000</v>
      </c>
      <c r="M78" s="14">
        <f t="shared" si="17"/>
        <v>532000</v>
      </c>
      <c r="N78" s="13">
        <f t="shared" si="17"/>
        <v>0</v>
      </c>
      <c r="O78" s="13">
        <f t="shared" si="17"/>
        <v>0</v>
      </c>
      <c r="P78" s="13">
        <f t="shared" si="17"/>
        <v>0</v>
      </c>
      <c r="Q78" s="13"/>
    </row>
    <row r="79" spans="1:17" s="26" customFormat="1" ht="25.5">
      <c r="A79" s="2">
        <v>46</v>
      </c>
      <c r="B79" s="8" t="s">
        <v>71</v>
      </c>
      <c r="C79" s="9">
        <v>1972</v>
      </c>
      <c r="D79" s="20" t="s">
        <v>23</v>
      </c>
      <c r="E79" s="10" t="s">
        <v>35</v>
      </c>
      <c r="F79" s="3">
        <v>3</v>
      </c>
      <c r="G79" s="3">
        <v>2</v>
      </c>
      <c r="H79" s="34">
        <v>1650</v>
      </c>
      <c r="I79" s="34">
        <v>1050</v>
      </c>
      <c r="J79" s="34">
        <v>1050</v>
      </c>
      <c r="K79" s="2">
        <v>42</v>
      </c>
      <c r="L79" s="34">
        <f>M79</f>
        <v>532000</v>
      </c>
      <c r="M79" s="40">
        <v>532000</v>
      </c>
      <c r="N79" s="12">
        <v>0</v>
      </c>
      <c r="O79" s="23">
        <v>0</v>
      </c>
      <c r="P79" s="23">
        <v>0</v>
      </c>
      <c r="Q79" s="27">
        <v>42004</v>
      </c>
    </row>
    <row r="80" spans="1:17" s="6" customFormat="1" ht="15">
      <c r="A80" s="44" t="s">
        <v>94</v>
      </c>
      <c r="B80" s="45"/>
      <c r="C80" s="7"/>
      <c r="D80" s="7"/>
      <c r="E80" s="7"/>
      <c r="F80" s="7"/>
      <c r="G80" s="7"/>
      <c r="H80" s="33"/>
      <c r="I80" s="33"/>
      <c r="J80" s="33"/>
      <c r="K80" s="7"/>
      <c r="L80" s="37"/>
      <c r="M80" s="37"/>
      <c r="N80" s="7"/>
      <c r="O80" s="7"/>
      <c r="P80" s="7"/>
      <c r="Q80" s="7"/>
    </row>
    <row r="81" spans="1:17" s="6" customFormat="1" ht="15">
      <c r="A81" s="42" t="s">
        <v>38</v>
      </c>
      <c r="B81" s="43"/>
      <c r="C81" s="5"/>
      <c r="D81" s="5"/>
      <c r="E81" s="5"/>
      <c r="F81" s="5"/>
      <c r="G81" s="5"/>
      <c r="H81" s="14">
        <f aca="true" t="shared" si="18" ref="H81:P81">SUM(H82:H91)</f>
        <v>24152.170000000006</v>
      </c>
      <c r="I81" s="14">
        <f t="shared" si="18"/>
        <v>20198.07</v>
      </c>
      <c r="J81" s="14">
        <f t="shared" si="18"/>
        <v>20198.07</v>
      </c>
      <c r="K81" s="13">
        <f t="shared" si="18"/>
        <v>1072</v>
      </c>
      <c r="L81" s="14">
        <f t="shared" si="18"/>
        <v>7157670</v>
      </c>
      <c r="M81" s="14">
        <f t="shared" si="18"/>
        <v>7157670</v>
      </c>
      <c r="N81" s="13">
        <f t="shared" si="18"/>
        <v>0</v>
      </c>
      <c r="O81" s="13">
        <f t="shared" si="18"/>
        <v>0</v>
      </c>
      <c r="P81" s="13">
        <f t="shared" si="18"/>
        <v>0</v>
      </c>
      <c r="Q81" s="13"/>
    </row>
    <row r="82" spans="1:17" ht="15">
      <c r="A82" s="2">
        <v>47</v>
      </c>
      <c r="B82" s="8" t="s">
        <v>39</v>
      </c>
      <c r="C82" s="9">
        <v>1956</v>
      </c>
      <c r="D82" s="9" t="s">
        <v>23</v>
      </c>
      <c r="E82" s="9" t="s">
        <v>48</v>
      </c>
      <c r="F82" s="9">
        <v>2</v>
      </c>
      <c r="G82" s="9">
        <v>1</v>
      </c>
      <c r="H82" s="34">
        <v>649.67</v>
      </c>
      <c r="I82" s="34">
        <v>569.67</v>
      </c>
      <c r="J82" s="34">
        <v>569.67</v>
      </c>
      <c r="K82" s="10">
        <v>17</v>
      </c>
      <c r="L82" s="34">
        <f>M82</f>
        <v>1018400</v>
      </c>
      <c r="M82" s="34">
        <v>1018400</v>
      </c>
      <c r="N82" s="12">
        <v>0</v>
      </c>
      <c r="O82" s="12">
        <v>0</v>
      </c>
      <c r="P82" s="12">
        <v>0</v>
      </c>
      <c r="Q82" s="11">
        <v>42004</v>
      </c>
    </row>
    <row r="83" spans="1:17" ht="25.5">
      <c r="A83" s="2">
        <v>48</v>
      </c>
      <c r="B83" s="8" t="s">
        <v>40</v>
      </c>
      <c r="C83" s="9">
        <v>1985</v>
      </c>
      <c r="D83" s="9" t="s">
        <v>23</v>
      </c>
      <c r="E83" s="9" t="s">
        <v>24</v>
      </c>
      <c r="F83" s="9">
        <v>5</v>
      </c>
      <c r="G83" s="9">
        <v>4</v>
      </c>
      <c r="H83" s="34">
        <v>3215</v>
      </c>
      <c r="I83" s="34">
        <v>3015</v>
      </c>
      <c r="J83" s="34">
        <v>3015</v>
      </c>
      <c r="K83" s="10">
        <v>184</v>
      </c>
      <c r="L83" s="34">
        <f aca="true" t="shared" si="19" ref="L83:L91">M83</f>
        <v>410100</v>
      </c>
      <c r="M83" s="34">
        <v>410100</v>
      </c>
      <c r="N83" s="12">
        <v>0</v>
      </c>
      <c r="O83" s="12">
        <v>0</v>
      </c>
      <c r="P83" s="12">
        <v>0</v>
      </c>
      <c r="Q83" s="11">
        <v>42004</v>
      </c>
    </row>
    <row r="84" spans="1:17" ht="25.5">
      <c r="A84" s="2">
        <v>49</v>
      </c>
      <c r="B84" s="8" t="s">
        <v>41</v>
      </c>
      <c r="C84" s="9">
        <v>1985</v>
      </c>
      <c r="D84" s="9" t="s">
        <v>23</v>
      </c>
      <c r="E84" s="9" t="s">
        <v>24</v>
      </c>
      <c r="F84" s="9">
        <v>5</v>
      </c>
      <c r="G84" s="9">
        <v>4</v>
      </c>
      <c r="H84" s="34">
        <v>3360</v>
      </c>
      <c r="I84" s="34">
        <v>3160</v>
      </c>
      <c r="J84" s="34">
        <v>3160</v>
      </c>
      <c r="K84" s="10">
        <v>171</v>
      </c>
      <c r="L84" s="34">
        <f t="shared" si="19"/>
        <v>410100</v>
      </c>
      <c r="M84" s="34">
        <v>410100</v>
      </c>
      <c r="N84" s="12">
        <v>0</v>
      </c>
      <c r="O84" s="12">
        <v>0</v>
      </c>
      <c r="P84" s="12">
        <v>0</v>
      </c>
      <c r="Q84" s="11">
        <v>42004</v>
      </c>
    </row>
    <row r="85" spans="1:17" ht="25.5">
      <c r="A85" s="2">
        <v>50</v>
      </c>
      <c r="B85" s="8" t="s">
        <v>42</v>
      </c>
      <c r="C85" s="9">
        <v>1973</v>
      </c>
      <c r="D85" s="9" t="s">
        <v>23</v>
      </c>
      <c r="E85" s="10" t="s">
        <v>35</v>
      </c>
      <c r="F85" s="9">
        <v>2</v>
      </c>
      <c r="G85" s="9">
        <v>2</v>
      </c>
      <c r="H85" s="34">
        <v>1041.2</v>
      </c>
      <c r="I85" s="34">
        <v>841.2</v>
      </c>
      <c r="J85" s="34">
        <v>841.2</v>
      </c>
      <c r="K85" s="10">
        <v>63</v>
      </c>
      <c r="L85" s="34">
        <f t="shared" si="19"/>
        <v>521700</v>
      </c>
      <c r="M85" s="34">
        <v>521700</v>
      </c>
      <c r="N85" s="12">
        <v>0</v>
      </c>
      <c r="O85" s="12">
        <v>0</v>
      </c>
      <c r="P85" s="12">
        <v>0</v>
      </c>
      <c r="Q85" s="11">
        <v>42004</v>
      </c>
    </row>
    <row r="86" spans="1:17" ht="25.5">
      <c r="A86" s="2">
        <v>51</v>
      </c>
      <c r="B86" s="8" t="s">
        <v>43</v>
      </c>
      <c r="C86" s="9">
        <v>1981</v>
      </c>
      <c r="D86" s="9" t="s">
        <v>23</v>
      </c>
      <c r="E86" s="10" t="s">
        <v>35</v>
      </c>
      <c r="F86" s="9">
        <v>5</v>
      </c>
      <c r="G86" s="9">
        <v>4</v>
      </c>
      <c r="H86" s="34">
        <v>4489</v>
      </c>
      <c r="I86" s="34">
        <v>3107.7</v>
      </c>
      <c r="J86" s="34">
        <v>3107.7</v>
      </c>
      <c r="K86" s="10">
        <v>347</v>
      </c>
      <c r="L86" s="34">
        <f t="shared" si="19"/>
        <v>999400</v>
      </c>
      <c r="M86" s="34">
        <v>999400</v>
      </c>
      <c r="N86" s="12">
        <v>0</v>
      </c>
      <c r="O86" s="12">
        <v>0</v>
      </c>
      <c r="P86" s="12">
        <v>0</v>
      </c>
      <c r="Q86" s="11">
        <v>42004</v>
      </c>
    </row>
    <row r="87" spans="1:17" ht="25.5">
      <c r="A87" s="2">
        <v>52</v>
      </c>
      <c r="B87" s="8" t="s">
        <v>44</v>
      </c>
      <c r="C87" s="9">
        <v>1985</v>
      </c>
      <c r="D87" s="9" t="s">
        <v>23</v>
      </c>
      <c r="E87" s="9" t="s">
        <v>24</v>
      </c>
      <c r="F87" s="9">
        <v>5</v>
      </c>
      <c r="G87" s="9">
        <v>4</v>
      </c>
      <c r="H87" s="34">
        <v>4725</v>
      </c>
      <c r="I87" s="34">
        <v>4321</v>
      </c>
      <c r="J87" s="34">
        <v>4321</v>
      </c>
      <c r="K87" s="10">
        <v>105</v>
      </c>
      <c r="L87" s="34">
        <f t="shared" si="19"/>
        <v>950000</v>
      </c>
      <c r="M87" s="34">
        <v>950000</v>
      </c>
      <c r="N87" s="12">
        <v>0</v>
      </c>
      <c r="O87" s="12">
        <v>0</v>
      </c>
      <c r="P87" s="12">
        <v>0</v>
      </c>
      <c r="Q87" s="11">
        <v>42004</v>
      </c>
    </row>
    <row r="88" spans="1:17" ht="25.5">
      <c r="A88" s="2">
        <v>53</v>
      </c>
      <c r="B88" s="8" t="s">
        <v>45</v>
      </c>
      <c r="C88" s="9">
        <v>1979</v>
      </c>
      <c r="D88" s="9" t="s">
        <v>23</v>
      </c>
      <c r="E88" s="10" t="s">
        <v>35</v>
      </c>
      <c r="F88" s="9">
        <v>2</v>
      </c>
      <c r="G88" s="9">
        <v>2</v>
      </c>
      <c r="H88" s="34">
        <v>3040</v>
      </c>
      <c r="I88" s="34">
        <v>2861.3</v>
      </c>
      <c r="J88" s="34">
        <v>2861.3</v>
      </c>
      <c r="K88" s="10">
        <v>42</v>
      </c>
      <c r="L88" s="34">
        <f t="shared" si="19"/>
        <v>950000</v>
      </c>
      <c r="M88" s="34">
        <v>950000</v>
      </c>
      <c r="N88" s="12">
        <v>0</v>
      </c>
      <c r="O88" s="12">
        <v>0</v>
      </c>
      <c r="P88" s="12">
        <v>0</v>
      </c>
      <c r="Q88" s="11">
        <v>42004</v>
      </c>
    </row>
    <row r="89" spans="1:17" ht="25.5">
      <c r="A89" s="2">
        <v>54</v>
      </c>
      <c r="B89" s="8" t="s">
        <v>46</v>
      </c>
      <c r="C89" s="9">
        <v>1979</v>
      </c>
      <c r="D89" s="9" t="s">
        <v>23</v>
      </c>
      <c r="E89" s="10" t="s">
        <v>35</v>
      </c>
      <c r="F89" s="9">
        <v>4</v>
      </c>
      <c r="G89" s="9">
        <v>2</v>
      </c>
      <c r="H89" s="34">
        <v>1417.2</v>
      </c>
      <c r="I89" s="34">
        <v>844</v>
      </c>
      <c r="J89" s="34">
        <v>844</v>
      </c>
      <c r="K89" s="10">
        <v>61</v>
      </c>
      <c r="L89" s="34">
        <f t="shared" si="19"/>
        <v>394510</v>
      </c>
      <c r="M89" s="34">
        <v>394510</v>
      </c>
      <c r="N89" s="12">
        <v>0</v>
      </c>
      <c r="O89" s="12">
        <v>0</v>
      </c>
      <c r="P89" s="12">
        <v>0</v>
      </c>
      <c r="Q89" s="11">
        <v>42004</v>
      </c>
    </row>
    <row r="90" spans="1:17" ht="25.5">
      <c r="A90" s="2">
        <v>55</v>
      </c>
      <c r="B90" s="8" t="s">
        <v>47</v>
      </c>
      <c r="C90" s="9">
        <v>1979</v>
      </c>
      <c r="D90" s="9" t="s">
        <v>23</v>
      </c>
      <c r="E90" s="10" t="s">
        <v>35</v>
      </c>
      <c r="F90" s="9">
        <v>4</v>
      </c>
      <c r="G90" s="9">
        <v>2</v>
      </c>
      <c r="H90" s="34">
        <v>1417.2</v>
      </c>
      <c r="I90" s="34">
        <v>844</v>
      </c>
      <c r="J90" s="34">
        <v>844</v>
      </c>
      <c r="K90" s="10">
        <v>56</v>
      </c>
      <c r="L90" s="34">
        <f t="shared" si="19"/>
        <v>394510</v>
      </c>
      <c r="M90" s="34">
        <v>394510</v>
      </c>
      <c r="N90" s="12">
        <v>0</v>
      </c>
      <c r="O90" s="12">
        <v>0</v>
      </c>
      <c r="P90" s="12">
        <v>0</v>
      </c>
      <c r="Q90" s="11">
        <v>42004</v>
      </c>
    </row>
    <row r="91" spans="1:17" ht="15">
      <c r="A91" s="2">
        <v>56</v>
      </c>
      <c r="B91" s="8" t="s">
        <v>63</v>
      </c>
      <c r="C91" s="9">
        <v>1936</v>
      </c>
      <c r="D91" s="9" t="s">
        <v>23</v>
      </c>
      <c r="E91" s="9" t="s">
        <v>48</v>
      </c>
      <c r="F91" s="9">
        <v>1</v>
      </c>
      <c r="G91" s="9">
        <v>2</v>
      </c>
      <c r="H91" s="34">
        <v>797.9</v>
      </c>
      <c r="I91" s="34">
        <v>634.2</v>
      </c>
      <c r="J91" s="34">
        <v>634.2</v>
      </c>
      <c r="K91" s="10">
        <v>26</v>
      </c>
      <c r="L91" s="34">
        <f t="shared" si="19"/>
        <v>1108950</v>
      </c>
      <c r="M91" s="34">
        <v>1108950</v>
      </c>
      <c r="N91" s="12">
        <v>0</v>
      </c>
      <c r="O91" s="12">
        <v>0</v>
      </c>
      <c r="P91" s="12">
        <v>0</v>
      </c>
      <c r="Q91" s="11">
        <v>42004</v>
      </c>
    </row>
    <row r="92" spans="1:17" s="6" customFormat="1" ht="15">
      <c r="A92" s="44" t="s">
        <v>95</v>
      </c>
      <c r="B92" s="45"/>
      <c r="C92" s="7"/>
      <c r="D92" s="7"/>
      <c r="E92" s="7"/>
      <c r="F92" s="7"/>
      <c r="G92" s="7"/>
      <c r="H92" s="33"/>
      <c r="I92" s="33"/>
      <c r="J92" s="33"/>
      <c r="K92" s="7"/>
      <c r="L92" s="37"/>
      <c r="M92" s="37"/>
      <c r="N92" s="7"/>
      <c r="O92" s="7"/>
      <c r="P92" s="7"/>
      <c r="Q92" s="7"/>
    </row>
    <row r="93" spans="1:17" s="6" customFormat="1" ht="15">
      <c r="A93" s="42" t="s">
        <v>36</v>
      </c>
      <c r="B93" s="43"/>
      <c r="C93" s="5"/>
      <c r="D93" s="5"/>
      <c r="E93" s="5"/>
      <c r="F93" s="5"/>
      <c r="G93" s="5"/>
      <c r="H93" s="14">
        <f aca="true" t="shared" si="20" ref="H93:P93">SUM(H94:H94)</f>
        <v>1383</v>
      </c>
      <c r="I93" s="14">
        <f t="shared" si="20"/>
        <v>863.5</v>
      </c>
      <c r="J93" s="14">
        <f t="shared" si="20"/>
        <v>863.5</v>
      </c>
      <c r="K93" s="13">
        <f t="shared" si="20"/>
        <v>54</v>
      </c>
      <c r="L93" s="14">
        <f t="shared" si="20"/>
        <v>1331360</v>
      </c>
      <c r="M93" s="14">
        <f t="shared" si="20"/>
        <v>1331360</v>
      </c>
      <c r="N93" s="13">
        <f t="shared" si="20"/>
        <v>0</v>
      </c>
      <c r="O93" s="13">
        <f t="shared" si="20"/>
        <v>0</v>
      </c>
      <c r="P93" s="13">
        <f t="shared" si="20"/>
        <v>0</v>
      </c>
      <c r="Q93" s="13"/>
    </row>
    <row r="94" spans="1:17" ht="25.5">
      <c r="A94" s="2">
        <v>57</v>
      </c>
      <c r="B94" s="8" t="s">
        <v>37</v>
      </c>
      <c r="C94" s="9">
        <v>1983</v>
      </c>
      <c r="D94" s="9" t="s">
        <v>23</v>
      </c>
      <c r="E94" s="10" t="s">
        <v>35</v>
      </c>
      <c r="F94" s="9">
        <v>2</v>
      </c>
      <c r="G94" s="9">
        <v>3</v>
      </c>
      <c r="H94" s="34">
        <v>1383</v>
      </c>
      <c r="I94" s="34">
        <v>863.5</v>
      </c>
      <c r="J94" s="34">
        <v>863.5</v>
      </c>
      <c r="K94" s="10">
        <v>54</v>
      </c>
      <c r="L94" s="34">
        <f>M94</f>
        <v>1331360</v>
      </c>
      <c r="M94" s="34">
        <v>1331360</v>
      </c>
      <c r="N94" s="12">
        <v>0</v>
      </c>
      <c r="O94" s="12">
        <v>0</v>
      </c>
      <c r="P94" s="12">
        <v>0</v>
      </c>
      <c r="Q94" s="11">
        <v>42004</v>
      </c>
    </row>
  </sheetData>
  <sheetProtection/>
  <mergeCells count="49">
    <mergeCell ref="N1:Q1"/>
    <mergeCell ref="A93:B93"/>
    <mergeCell ref="A81:B81"/>
    <mergeCell ref="A18:B18"/>
    <mergeCell ref="A23:B23"/>
    <mergeCell ref="A67:B67"/>
    <mergeCell ref="A77:B77"/>
    <mergeCell ref="A80:B80"/>
    <mergeCell ref="A92:B92"/>
    <mergeCell ref="A78:B78"/>
    <mergeCell ref="A35:B35"/>
    <mergeCell ref="K3:K5"/>
    <mergeCell ref="L3:P3"/>
    <mergeCell ref="M4:P4"/>
    <mergeCell ref="A8:B8"/>
    <mergeCell ref="A9:B9"/>
    <mergeCell ref="A2:Q2"/>
    <mergeCell ref="A3:A6"/>
    <mergeCell ref="B3:B6"/>
    <mergeCell ref="C3:D3"/>
    <mergeCell ref="E3:E6"/>
    <mergeCell ref="F3:F6"/>
    <mergeCell ref="G3:G6"/>
    <mergeCell ref="H3:H5"/>
    <mergeCell ref="I3:J3"/>
    <mergeCell ref="A63:B63"/>
    <mergeCell ref="A64:B64"/>
    <mergeCell ref="A51:B51"/>
    <mergeCell ref="Q3:Q6"/>
    <mergeCell ref="C4:C6"/>
    <mergeCell ref="D4:D6"/>
    <mergeCell ref="I4:I5"/>
    <mergeCell ref="J4:J5"/>
    <mergeCell ref="L4:L5"/>
    <mergeCell ref="A10:B10"/>
    <mergeCell ref="A44:B44"/>
    <mergeCell ref="A55:B55"/>
    <mergeCell ref="A50:B50"/>
    <mergeCell ref="A54:B54"/>
    <mergeCell ref="A70:B70"/>
    <mergeCell ref="A14:B14"/>
    <mergeCell ref="A17:B17"/>
    <mergeCell ref="A22:B22"/>
    <mergeCell ref="A31:B31"/>
    <mergeCell ref="A34:B34"/>
    <mergeCell ref="A43:B43"/>
    <mergeCell ref="A15:B15"/>
    <mergeCell ref="A68:B68"/>
    <mergeCell ref="A32:B32"/>
  </mergeCells>
  <printOptions horizontalCentered="1"/>
  <pageMargins left="0.31496062992125984" right="0.31496062992125984" top="0.984251968503937" bottom="0.3937007874015748" header="0" footer="0"/>
  <pageSetup horizontalDpi="600" verticalDpi="6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2014-07-04T11:14:21Z</cp:lastPrinted>
  <dcterms:created xsi:type="dcterms:W3CDTF">2014-06-04T05:19:48Z</dcterms:created>
  <dcterms:modified xsi:type="dcterms:W3CDTF">2014-07-08T13:53:20Z</dcterms:modified>
  <cp:category/>
  <cp:version/>
  <cp:contentType/>
  <cp:contentStatus/>
</cp:coreProperties>
</file>